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3275" windowHeight="7005" tabRatio="347" activeTab="0"/>
  </bookViews>
  <sheets>
    <sheet name="Форма 2" sheetId="1" r:id="rId1"/>
  </sheets>
  <definedNames>
    <definedName name="CupManagerName">#REF!</definedName>
    <definedName name="CupManagerTitle">#REF!</definedName>
    <definedName name="DepartManagerName">#REF!</definedName>
    <definedName name="DepartManagerTitle">#REF!</definedName>
    <definedName name="iii707">#REF!</definedName>
    <definedName name="iii708">#REF!</definedName>
    <definedName name="iii709">#REF!</definedName>
    <definedName name="iii710">#REF!</definedName>
    <definedName name="iii711">#REF!</definedName>
    <definedName name="iii712">#REF!</definedName>
    <definedName name="iii801">#REF!</definedName>
    <definedName name="iii802">#REF!</definedName>
    <definedName name="iii803">#REF!</definedName>
    <definedName name="iii804">#REF!</definedName>
    <definedName name="iii805">#REF!</definedName>
    <definedName name="iii806">#REF!</definedName>
    <definedName name="iii807">#REF!</definedName>
    <definedName name="iii808">#REF!</definedName>
    <definedName name="iii809">#REF!</definedName>
    <definedName name="iii810">#REF!</definedName>
    <definedName name="iii811">#REF!</definedName>
    <definedName name="iii812">#REF!</definedName>
    <definedName name="iii901">#REF!</definedName>
    <definedName name="iii902">#REF!</definedName>
    <definedName name="iii903">#REF!</definedName>
    <definedName name="iii904">#REF!</definedName>
    <definedName name="LotABC">#REF!</definedName>
    <definedName name="LotName">#REF!</definedName>
    <definedName name="LotName6">#REF!</definedName>
    <definedName name="LotName7">'Форма 2'!#REF!</definedName>
    <definedName name="LotName8">'Форма 2'!#REF!</definedName>
    <definedName name="LotName9">'Форма 2'!$A$5</definedName>
    <definedName name="LotNumber">#REF!</definedName>
    <definedName name="pp607">'Форма 2'!$L$9</definedName>
    <definedName name="pp608">'Форма 2'!$M$9</definedName>
    <definedName name="pp609">'Форма 2'!$N$9</definedName>
    <definedName name="pp610">'Форма 2'!$O$9</definedName>
    <definedName name="pp611">'Форма 2'!$P$9</definedName>
    <definedName name="pp612">'Форма 2'!$Q$9</definedName>
    <definedName name="pp701">'Форма 2'!$R$9</definedName>
    <definedName name="pp702">'Форма 2'!$S$9</definedName>
    <definedName name="pp703">'Форма 2'!$T$9</definedName>
    <definedName name="pp704">'Форма 2'!$U$9</definedName>
    <definedName name="pp705">'Форма 2'!$V$9</definedName>
    <definedName name="pp706">'Форма 2'!$W$9</definedName>
    <definedName name="pp707">'Форма 2'!$X$9</definedName>
    <definedName name="pp708">'Форма 2'!$Y$9</definedName>
    <definedName name="pp709">'Форма 2'!$Z$9</definedName>
    <definedName name="pp710">'Форма 2'!$AA$9</definedName>
    <definedName name="pp711">'Форма 2'!$AB$9</definedName>
    <definedName name="pp712">'Форма 2'!$AC$9</definedName>
    <definedName name="pp801">'Форма 2'!$AD$9</definedName>
    <definedName name="pp802">'Форма 2'!$AE$9</definedName>
    <definedName name="pp803">'Форма 2'!$AF$9</definedName>
    <definedName name="pp804">'Форма 2'!$AG$9</definedName>
    <definedName name="pp805">'Форма 2'!$AH$9</definedName>
    <definedName name="pp806">'Форма 2'!$AI$9</definedName>
    <definedName name="pp807">'Форма 2'!$AJ$9</definedName>
    <definedName name="pp808">'Форма 2'!$AK$9</definedName>
    <definedName name="pp809">'Форма 2'!$AL$9</definedName>
    <definedName name="pp810">'Форма 2'!$AM$9</definedName>
    <definedName name="ppp707">#REF!</definedName>
    <definedName name="ppp708">#REF!</definedName>
    <definedName name="ppp709">#REF!</definedName>
    <definedName name="ppp710">#REF!</definedName>
    <definedName name="ppp711">#REF!</definedName>
    <definedName name="ppp712">#REF!</definedName>
    <definedName name="ppp801">#REF!</definedName>
    <definedName name="ppp802">#REF!</definedName>
    <definedName name="ppp803">#REF!</definedName>
    <definedName name="ppp804">#REF!</definedName>
    <definedName name="ppp805">#REF!</definedName>
    <definedName name="ppp806">#REF!</definedName>
    <definedName name="ppp807">#REF!</definedName>
    <definedName name="ppp808">#REF!</definedName>
    <definedName name="ppp809">#REF!</definedName>
    <definedName name="ppp810">#REF!</definedName>
    <definedName name="ppp811">#REF!</definedName>
    <definedName name="ppp812">#REF!</definedName>
    <definedName name="ppp901">#REF!</definedName>
    <definedName name="ppp902">#REF!</definedName>
    <definedName name="ppp903">#REF!</definedName>
    <definedName name="ppp904">#REF!</definedName>
    <definedName name="XEmpName">#REF!</definedName>
    <definedName name="XEmpPhone">#REF!</definedName>
    <definedName name="_xlnm.Print_Titles" localSheetId="0">'Форма 2'!$9:$9</definedName>
    <definedName name="_xlnm.Print_Area" localSheetId="0">'Форма 2'!$A:$AW</definedName>
  </definedNames>
  <calcPr fullCalcOnLoad="1"/>
</workbook>
</file>

<file path=xl/sharedStrings.xml><?xml version="1.0" encoding="utf-8"?>
<sst xmlns="http://schemas.openxmlformats.org/spreadsheetml/2006/main" count="838" uniqueCount="208">
  <si>
    <t>Доставка до склада Грузополучателя.
Грузополучатель: Филиал ОАО «Связьтранснефть» - Московское ПТУС, ИНН 7723011906, КПП 772302001, ОКПО 81457218
Почтовый адрес: 109390 Россия, г. Москва, ул. Люблинская, д. 6
Вагонные поставки: Москва – товарная любая
Контейнерные поставки 3-5-20 тн: Москва – товарная любая
Багаж: Москва – товарная любая
Автотранспорт: 109390 Россия, г. Москва, ул. Люблинская, д. 6 
Для почтовых отправок: 109390 Россия, г. Москва, ул. Люблинская, д. 6
Конт. тел. исп. зав. складом (499) 799-88-59, 8-905-701-38-38 Крюков Алексей,  вед. инженер  Копытина  Оксана  (495) 950-84-06
Банковские реквизиты: р/с 40 702 810 200 060 001 168, в ОАО Банк ВТБ,  корр/сч 30 101 810 700 000 000 187 в ОПЕРУ Московского ГТУ Банка России  БИК 044 525 187</t>
  </si>
  <si>
    <t>Грузополучатель: Филиал ОБПТОиКО ОАО «Транссибнефть»,  код грузополучателя 1944, ИНН 5502020634 КПП 554250001, ОКПО 00139152
Почтовый адрес: 644009, Россия, г. Омск, ул. 10 лет Октября, № 180/1
Вагонные поставки: Станция Омск-Восточный, Западно-Сибирской ж/д, код станции 831203
Контейнерные поставки 3-5-20 тн: Станция Омск-Восточный, Западно-Сибирской ж/д, код станции 831203
Автотранспорт: 644009 г. Омск, ул. 10 лет Октября, 180/1, Омская база ПТОиКО ОАО "Транссибнефть"
Для почтовых отправок: 644033, Россия, г. Омск, ул. Красный путь, 111, корп. 1 (для Счет – фактур, ТОРГ 12)
Конт. тел. Исп. Калиманов А.А., тел.(3812) 693-901, факс.693-800. Гиль В.В., тел. (3812) 53-68-21
Реквизиты для оформления счетов-фактур: 
Грузополучатель и его адрес: Филиал ОБПТОиКО ОАО «Транссибнефть» 644009,  Россия, г. Омск, ул. 10 лет Октября, 180/1.  
Покупатель: ОАО «Транссибнефть» Адрес:  644033, Россия, г. Омск, ул. Красный путь, 111, корп. 1, ИНН 5502020634 КПП 554250001</t>
  </si>
  <si>
    <t>Доставка до склада Грузополучателя.
Грузополучатель Филиал ОАО "Связьтранснефть" - "Дальневосточное ПТУС", ИНН 7723011906, КПП 272343001,  ОКПО 62207993 
Почтовый адрес: 680007, Россия, Хабаровский край, г. Хабаровск ул. Волочаевская, д.8-ю
Автотранспорт: 680007, Россия, Хабаровский край, г. Хабаровск ул. Волочаевская, д.8-ю
Для почтовых отправок: 680007, Россия, Хабаровский край, г. Хабаровск ул. Волочаевская, д.8-ю
Конт. тел. исп. Начальник ОМТСиКО Матвеенко И.В. 8(4212)911158 / 89142078022 
Для оформления счетов-фактур: 
Грузополучатель: Филиал ОАО "Связьтранснефть" - "Дальневосточное ПТУС", 680007, Россия, Хабаровский край, г. Хабаровск ул. Волочаевская, д.8-ю, ИНН 7723011906 , КПП 272343001,  ОКПО 62207993, Филиал ОАО Банк ВТБ В Г.Хабаровск, р/сч 40702810800020008330, к/сч 30101810400000000727 в ГРКЦ ГУ Банка России г. Хабаровск, БИК 040813727
Покупатель: ОАО "Связьтранснефть", 117420, Россия, г. Москва, ул. Наметкина, д. 12, ИНН 7723011906, КПП 272343001, р/с 40702810600060001166 в ОАО Банк ВТБ Г.МОСКВА, БИК 044525187, корр/с 30101810700000000187 в ОПЕРУ Московского ГТУ Банка России, тел. Тел.: 950-80-70, факс: 950-80-75</t>
  </si>
  <si>
    <t xml:space="preserve">Грузополучатель Филиал Открытого акционерного общества "Связь объектов
транспорта и добычи нефти" - "Дальневосточное производственно-техническое
управление связи", ИНН 7723011906 , КПП 272343001, ОКПО 62207993 Почтовый
адрес: 680007, Россия, Хабаровский край, г. Хабаровск ул. Волочаевская,
д.8 лит-Ю Автотранспорт: 680007, Россия, Хабаровский край, г. Хабаровск
ул. Волочаевская, д.8 лит-Ю Для почтовых отправок: 680007, Россия, Хабаровский
край, г. Хабаровск ул. Волочаевская, д.8 лит-Ю Конт. тел. исп. Начальник
ОМТСиКО Матвеенко И.В. 8(4212)911158 / 89142078022 З Для оформления счетов-фактур:
Грузополучатель: Филиал Открытого акционерного общества "Связь объектов
транспорта и добычи нефти" - "Дальневосточное производственно-техническое
управление связи", 680007, Россия, Хабаровский край, г. Хабаровск ул.
Волочаевская, д.8 лит-Ю, ИНН 7723011906 , КПП 272343001, ОКПО 62207993;
Покупатель: Открытое акционерное общество "Связь объектов транспорта и
добычи нефти", 117420, Россия, г.Москва, ул.Наметкина, д.12, ИНН/КПП 723011906/997750001
Банковские реквизиты: ФИЛИАЛ ОАО БАНК ВТБ В Г.ХАБАРОВСК, р/сч 40702810800020008330,
к/сч 30101810400000000727 в ГРКЦ ГУ Банка России г. Хабаровск, БИК 04081372
</t>
  </si>
  <si>
    <t>Грузополучатель: Филиал ОАО «Связьтранснефть» Прииртышское ПТУС, 644043, Россия, г.Омск-43, ул.Красный путь 101, тел. (3812)691-733, ИНН 7723011906, КПП 550102001, ОКПО 00140066, код грузополучателя 1833 Почтовый адрес: 644043 Россия, г. Омск, ул. Красный путь, д.101 Вагонные поставки: Станция Омск-Северный Западно-Сибирской ж/д, код станции 831400 Контейнерные поставки 3-5-20 тн: Станция Омск-Восточный Западно-Сибирской ж/д, код станции 831203, код предприятия 4639 Багаж: Станция Омск-Пассажирский Западно-Сибирской ж/д, код станции 830713 Автотранспорт: 644035 Россия, г. Омск-35, ул. Комбинатская 36, Центральный склад Для почтовых отправок: 644043 Россия, г. Омск, ул. Красный путь, д.101</t>
  </si>
  <si>
    <t>Грузополучатель: Филиал ОАО «Связьтранснефть» - Средневолжское ПТУС, ИНН 7723011906, КПП 631402001, ОКПО 4673776, код грузополучателя 70040 Почтовый адрес: 443065, Россия, г. Самара, Пугачевский тракт, 64 а Вагонные поставки: г. Самара Станция Кряж, Куйбышевская ж/д, код станции 639608 Контейнерные поставки 3-5-20 тн: г.Самара Станция Безымянка, Куйбышевская ж/д, код станции 657803 код грузополучателя 4604 получатель ОАО «Волготрансинвест». В особых отметках «для филиала ОАО Связьтранснефть» - Средневолжское ПТУС Багаж: г. Самара Станция Самара, Куйбышевская ж/д, код станции 657907, код грузополучателя 70050 Автотранспорт: 443065, Россия, г. Самара, ул. Грозненская 61, стр.1 Для почтовых отправок: 443065, Россия, г. Самара, Пугачевский тракт, 64 а Конт. тел. Исп. (846) 999 81 03 Зуйков Владислав Владимирович, (846) 999 81 55 Баранов Сергей Константинович, (846) 999 81 41 приемная</t>
  </si>
  <si>
    <t>Грузополучатель: Филиал ОАО «Связьтранснефть» - Среднеобское ПТУС, ОКПО 04668597, ИНН 7723011906, КПП 861702001, ОГРН 1027739420961, Почтовый адрес: Россия, 628433 Тюменская обл, ХМАО-Югра, Сургутский р-н, пгт.Белый Яр, пер. Манежный 26 (склад), Вагонные поставки: станция Сургут Свердловской ж/д, код станции 797303, Контейнерные поставки 3-5-20 тн: станция Сургут Свердловской ж/д, код станции 797303, Багаж: станция Сургут Свердловской ж/д, код станции 797303, Автотранспорт: Россия, 628433 Тюменская обл, ХМАО-Югра, Сургутский р-н, пгт.Белый Яр, пер. Манежный 26 (склад), Для почтовых отправок: Россия, 628433 Тюменская обл, ХМАО-Югра, Сургутский р-н, пгт.Белый Яр, пер. Манежный 26 (склад), Конт. тел. Исп.  (приемная) тел. (3462) 76-91-10, факс (3462) 76-91-50; Курносов Алексей Иванович ( отдела МТС и КО) тел. (3462) 76-91-40, факс (3462) 76-97-27</t>
  </si>
  <si>
    <t xml:space="preserve"> </t>
  </si>
  <si>
    <t>Расчет цены заявки на участие в закупке.</t>
  </si>
  <si>
    <t>10.03.2013</t>
  </si>
  <si>
    <t xml:space="preserve"> Грузополучатель: Филиал "Ленское районное нефтепроводное управление" ООО "Востокнефтепровод" код 0680, ОКПО 97554633. Вагонные поставки: ж.д. ст. Гидростроитель ВСЖД, код станции 925100. Контейнерные поставки: ст. Братск ВСЖД, код станции 924605. Багажные поставки: ст. Падунские пороги ВСЖД, код станции 925006. Для заполнения первичных бухгалтерских документов: - ТОРГ-12 Грузополучатель - Ленское районное нефтепроводное управление филиал ООО "Востокнефтепровод", 678145, Россия, Республика Саха (Якутия), г. Ленск, ул. Ленина 31, р/сч. 40702810900060001109 в ОАО Банк "ВТБ" г. Москва, к/сч.30101810700000000187, БИК 044525187. - Счет-фактура Покупатель: ООО "Востокнефтепровод", 665734, Иркутская область, г. Братск, ж.р. Энергетик, ул. Олимпийская,14. ИНН/КПП покупателя 3801079671/141431001. Контактное лицо: Командирова Ж.В. 8-914-005-47-61, Мандек М.Р. (3953)300-835</t>
  </si>
  <si>
    <t xml:space="preserve"> Грузополучатель: ООО "Вад-Лен" с подачей на п/путь ИП Лукьяновой П.Б. № 19 код 6449, тел. 72-980; 8914-242-9531 Пазылова Анастасия. Почтовый адрес: 678967 Республика Саха(Якутия) г. Нерюнгри, ул. Южно-Якутская, д. 28, оф. 44. Банковские реквизиты: р/сч. 40702810100001500037, к/сч. 30101810600000000762 в НКБ "Нерюнгрибанк" (ООО) г. Нерюнгри, БИК 049849762. Отгрузочные реквизиты: для вагонов, платформ, контейнеров - ст. Беркакит ЖВЖД, код 911408, ОКПО 14443876. Для заполнения: счет-фактура - Грузополучатель: - ООО "Востокнефтепровод" филиал Нерюнгринское РНУ, 678967, РФ, Республика Саха (Якутия), г. Нерюнгри, ул. Ленина, д. 29, ИНН/КПП 3801079671/143402001; товарная накладная: Грузополучатель - ООО "Востокнефтепровод" филиал Нерюнгринское РНУ, 678967, РФ, Республика Саха (Якутия), г. Нерюнгри, ул. Ленина, д. 29, р/сч. р/сч. 40702810900060001109 в ОАО Банк "ВТБ" г. Москва, к/сч.30101810700000000187, БИК 044525187</t>
  </si>
  <si>
    <t>Грузополучатель: МРУ ОАО «МН «Дружба», ИНН 3235002178, КПП 682702001, ОКПО 10453441, код предприятия 9224.
Почтовый адрес: 393760 г.Мичуринск Тамбовской обл. ул.Марата 162 б.
Вагонные поставки: Станция Мичуринск-Уральский, Юго-Восточная ж/д, код станции 600909.
Контейнерные поставки 3-5-20 тн: Станция Мичуринск-Уральский, Юго-Восточная ж/д, код станции 600909.
Багаж: Грузополучатель МРУ ОАО МН "Дружба", 393760 г.Мичуринск Тамбовской обл. ул.Марата 162 б.
Автотранспорт: Тамбовская обл. Мичуринский р-н, с.Ново-Никольское, нефтепровод "Дружба" центральный склад.
Для почтовых отправок: 393760 г.Мичуринск Тамбовской обл. ул.Марата 162 б.
Конт. тел. исп. Зав.складом Белова Лариса Юрьевна, тел. 8(910)650-58-34, Начальник ОКиМТС Уваров Александр Викторович, тел. 8(915)671-44-83</t>
  </si>
  <si>
    <t>Грузополучатель: КРУ ОАО «МН «Дружба», ИНН 3235002178, КПП 631702001, ОКПО 10453441, код грузополучателя 8171.
Почтовый адрес: 443020 г. Самара, ул. Ленинградская, 83.
Вагонные поставки: Станция Кряж, Куйбышевская ж/д, код станции 639608.
Контейнерные поставки 3-5-20 тн: Станция Безымянка, Куйбышевская ж/д, код станции 657803.
Багаж: Станция Самара, Куйбышевской ж/д, код станции 657907.
Автотранспорт: КРУ ОАО МН "Дружба", Самарская обл., Волжский р-н, пос.Лопатино, ЛПДС «Лопатино» , центральный склад.
Для почтовых отправок: 443020 г.Самара, ул.Ленинградская, 83.
Конт. тел. исп. Начальник ОМТС - Белокопытов Дмитрий Степанович, тел. 8(919)800-03-57; ОМТС, тел. (846) 999-86-58, 999-86-30.</t>
  </si>
  <si>
    <t>Грузополучатель: Тюменская БПТОиКО ОАО "Сибнефтепровод", КПП 720202001, ОКПО 04729123, код грузополучателя 1583
Почтовый адрес: 625059 г. Тюмень, 5 км. Велижанского тракта, д. 6
Вагонные поставки: Станция Туринский, Свердловской ж/д, код станции 795609
Контейнерные поставки 20 тн: Станция Войновка, Свердловской ж/д, код станции 790408
Контейнерные поставки 3-5 тн: Станция Тюмень, Свердловской ж/д, код станции 790003
Автотранспорт: 625059 г. Тюмень, 5 км. Велижанского тракта, 6
Для почтовых отправок: 625059 г. Тюмень, 5 км. Велижанского тракта, д. 6
Конт. тел. Исп. Начальник ОМТС ТБПТОиКО Глацких М. Ю. Контактный телефон: (3452) 49-33-29, 49-33-30</t>
  </si>
  <si>
    <t>Грузополучатель: Филиал ОАО «Приволжскнефтепровод» Бугурусланское районное нефтепроводное управление, код грузополучателя 5570, ОКПО 139117, ИНН 6317024749, КПП 560202001
Почтовый адрес: 461634, Россия, Оренбургская обл., г. Бугуруслан, ул. Белинского, 54
Вагонные поставки: Станция Бугуруслан, Куйбышевской ж/д, код станции 659404; Станция Кротовка, Куйбышевской ж/д, код станции 658401- по согласованию
Контейнерные поставки 3-5 тн: Станция Бугуруслан, Куйбышевской ж/д, код станции 659404
Контейнерные поставки 10-20 тн: свыше 5 тн. - по согласованию
Автотранспорт: 461634 Россия. Оренбургская обл., г. Бугуруслан, ул. Белинского, 54  
Для почтовых отправок: 461634 Россия, Оренбургская обл., г. Бугуруслан, ул. Белинского, 54
Конт. тел. Исп. начальник ОМТС Елисеев Дмитрий Алексеевич (35352) 6-52-15</t>
  </si>
  <si>
    <t>Грузополучатель: филиал ОАО «Гипротрубопровод» - «Омскгипротрубопровод», ИНН 7710022410, КПП 550343001, ОКПО 88639477, ОКОНХ 95120
Юридический адрес:  644043, Омская область, г. Омск, набережная Тухачевского, д. 7 
Почтовый адрес: 644043, Омская область, г. Омск, набережная Тухачевского, д. 7
Автотранспорт: 644043, Омская область, г. Омск, набережная Тухачевского, д. 7
Для почтовых отправок: 644043, Омская область, г. Омск, набережная Тухачевского, д. 7
Конт. тел. Исп. Гусар Павел Васильевич: (3812) 66-03-80 (доб. 36-10), Мельцев Сергей Иванович: (3812) 66-03-80 (доб. 35-08), Нарышкин Олег Геннадьевич: (3812) 66-03-80 (доб. 35-15), Чудинов Виталий Владимирович: (3812) 66-03-80 (доб. 35-97), Ларченко Андрей Александрович: (3812) 66-03-80 (доб. 35-00)</t>
  </si>
  <si>
    <t>Грузополучатель: филиал ОАО «Гипротрубопровод» - «Тюменьгипротрубопровод», ИНН 7710022410, КПП 720443002, ОКПО 89398188
Почтовый адрес: 625003, Тюменская область, г. Тюмень, ул. Ленина, д. 2а
Автотранспорт: 625003, Тюменская область, г. Тюмень, ул. Ленина, д. 2а
Для почтовых отправок: 625003, Тюменская область, г. Тюмень, ул. Ленина, д. 2а
Конт. тел. Исп. Бабаев Назим Гамидович  (3452) 52-97-03, (моб) 8-912-384-22-70, Аксёнов Дмитрий Александрович тел. (3452) 529-704, доб. 31-05, моб.тел.8-919-952-15-90, Павлов Роман Александрович тел. 8(3452) 52-97-04 доб. 31-32</t>
  </si>
  <si>
    <t>Грузополучатель: Ленское районное нефтепроводное управление филиал ООО "Востокнефтепровод", ОКПО  97554633, ИНН 3801079671, КПП 141431001 код грузополучателя 7778
Почтовый адрес: 678145, Россия, Республика Саха (Якутия), г. Ленск, ул. Ленина, 31
Вагонные поставки: Станция Гидростроитель Восточно-Сибирская ж/д, код станции 925100
Контейнерные поставки 3-5-20 тонн: Станция Братск, Восточно-Сибирская ж/д, код станции 924605 (Внимание контейнерная площадка станции Братск с контейнерами 40 тонн не работает!)
Автотранспорт: 665776, Иркутская обл., г.Братск, П 24 02 01 00, БПО «Братск»
Для почтовых отправок: г. Ленск: 678145, Россия, Республика Саха (Якутия), г. Ленск, ул. Ленина, 31. Для БПО «Братск»: 665734, Россия, Иркутская область, г.Братск, ж.р. Энергетик, ул.Олимпийская, д.14 (Внимание ! ! ! Только для почтовых отправлений, не вносить в первичные финансовые документы.
Конт. тел. Исп.  Начальник БПО «Братск» Мандек Максим Рубинович т.8-914-002-4130, Зам. начальника БПО «Братск» Сибилев Дмитрий Александрович  т.8-914-935-83-61, Начальник УПРР БПО «Братск» Яковенко Татьяна Николаевна т.8-983-410-2359, Мастер УПРР БПО «Братск» Мозговой Владимир Геннадьевич  т.8-983-403-3715, Начальник ОМТС ЛРНУ Зенчук Александр Валентинович, Начальник ОМТС АУП Сажина Ольга Александровна т.(3953) 300-620.</t>
  </si>
  <si>
    <t>Грузополучатель: БПО ОАО "Черномортранснефть", ИНН 2315072242, ОКПО 00139011, код предприятия 8255
Почтовый адрес: 353960 г. Новороссийск, Краснодарского края, пос. Кирилловка, Промзона.
Вагонные поставки: Станция Новороссийск, Северо-Кавказской ж/д, код станции 520901, для вагонов путь 108
Контейнерные поставки 3-5-20 тн: Станция Новороссийск, Северо-Кавказской ж/д, код станции 520901
Багаж: Станция Новороссийск, Северо-Кавказской ж/д, код станции 520901
Автотранспорт: г. Новороссийск, пос.Кирилловка центральный склад (при вьезде в город на первом светофоре свернуть налево, проехать 1км.)
Для почтовых отправок: 353960 г. Новороссийск, Краснодарского края, пос. Кирилловка
Конт. тел. Исп. 8-(8617) 60-94-32, 60-95-52  Князев Виталий Юрьевич сотовый 906-436-90-45</t>
  </si>
  <si>
    <t>Грузополучатель: ОАО «ЦТД «Диаскан», ИНН 5072703668, КПП 509950001, ОКПО 18024722, код грузополучателя 9017
Почтовый адрес: 140501 г. Луховицы, Московская обл., ул. Куйбышева, д. 7
Вагонные поставки: Станция Луховицы, Московской ж/д, код станции 234206
Контейнерные поставки 3-5 тн: Станция Голутвин, Московской ж/д, код станции 233805
Автотранспорт: г. Луховицы, Московская обл., ул. Куйбышева, д. 7
Для почтовых отправок: 140501 г. Луховицы, Московская обл., ул. Куйбышева, д. 7
Конт. тел. Исп. Щербина Елена Владимировна (496) 635-09-19, доб. 55-59; (65-52-55-57)</t>
  </si>
  <si>
    <t>Грузополучатель: Филиал НРНУ ОАО "Транссибнефть" код грузополучателя для контейнеров 5555, код грузополучателя для вагонов 8190; ИНН 5502020634 КПП 554250001, ОКПО 98402109
Почтовый адрес: 630049, Россия, г. Новосибирск, ул. Галущака, д. 1
Вагонные поставки: Станция Сокур, Западно-Сибирской ж.д., код станции 851809
Контейнерные поставки 3-5-20 тн: Станция Клещиха Западно-Сибирской ж/д, код станции 850204
Автотранспорт: склад филиала НРНУ ОАО «Транссибнефть» 633121, НСО, Мошковский район, с. Сокур, ул. Промышленная, д.7, склад УПТОиКО Сокур: (383) 228-94-15
Для почтовых отправок: 644033, Россия, г. Омск, ул. Красный путь, 111, корп. 1 (для Счет – фактур, ТОРГ 12)
Конт. тел. Исп. Корольков Е.В. - тел. (383) 229-96-15, Борзых Н.В. тел. (383) 229-96-32, Капкайкин А.В. (383) 229-95-82
Покупатель: ОАО "Транссибнефть", 644033, Россия, г. Омск, ул. Красный путь 111, корп.1 ИНН/КППП 5502020634/554250001</t>
  </si>
  <si>
    <t>Грузополучатель: ОАО «Сибтранснефтепродукт», ИНН 5501021184, КПП 554250001, ОКПО 05074813, код грузополучателя 9470 
Почтовый адрес: 644050, г. Омск, ул. 4-я Поселковая, д.44б. 
Вагонные поставки: станция Комбинатская, Западно-Сибирской ж/д, код станции 831504 (подъездные пути картонно-рубероидного завода);
Контейнерные поставки 3-5-20 тн: станция Омск-Восточный, Западно-Сибирской ж/д, код станции 831203 
Автотранспорт: Адрес склада 1: г. Омск, ул. Комбинатская, д. 42, ОАО «Сибтранснефтепродукт» ЛПДС «Омск»
Для почтовых отправок: 644050, г. Омск, ул. 4-я Поселковая, д.44б 
Конт. тел. Исп. начальник ОМТС Замарь Вечяслав Юрьевич (3812) 69-32-85, сот.89609981151</t>
  </si>
  <si>
    <t>Грузополучатель: Нерюнгринское районное нефтепроводное управление филиал ООО "Востокнефтепровод", ОКПО  77644601, ИНН 3801079671, КПП 143402001.
Почтовый адрес: 678967, Россия, Республика Саха (Якутия), г. Нерюнгри, пр. Ленина 29
Вагонные поставки: Станция Беркатит, ДВЖД, код станции 911408, получатель ООО «Вад-Лен» с подачей на п/путь ИП Лукьяновой П.Б. №19 , КОД 6449, ОКПО 1443876 (для Нерюнгринского РНУ филиал ООО «Востокнефтепровод»)
Контейнерные поставки 3-5 тн: Станция Беркатит, ДВЖД, код станции 911408, получатель ООО «Вад-Лен» с подачей на п/путь ИП Лукьяновой П.Б (для Нерюнгринского РНУ филиал ООО «Востокнефтепровод»)
Контейнерные поставки 20 тн: Станция Беркатит, ДВЖД, код станции 911408, получатель ООО «Вад-Лен» с подачей на п/путь ИП Лукьяновой П.Б (для Нерюнгринского РНУ филиал ООО «Востокнефтепровод»)
Багаж: г. Нерюнгри, Станция Нерюнгри - Пассажирская, ДВЖД, багажное отделение
Автотранспорт: Республика Саха (Якутия), г. Нерюнгри, п. Чульман, БПО «Нерюнгри»
Для почтовых отправок: 678967, Россия, Республика Саха (Якутия), г. Нерюнгри, пр. Ленина 29на 29
Конт. тел. 8-9142496029 зам. начальника ОМТС НРНУ Белов Геннадий Гетиевич; 89142496026 Хужамкулов Рустам Мирзаалиевич.</t>
  </si>
  <si>
    <t>Грузополучатель: Иркутское районное нефтепроводное управление филиал ООО "Востокнефтепровод", ОКПО  77644601, ИНН 3801079671, КПП 380102001  
Почтовый адрес: 665832 Россия, Иркутская обл., г. Ангарск, 7 мкр., д 2, а/я 1604
Автотранспорт: г. Ангарск, Промышленный массив, квартал 48, корпус 14, БПО;
Багаж: г.Ангарск., Станция Ангарск-Пассажирский, Восточно-Сибирская ж/д, багажное отделение
Для почтовых отправок: 665832, Россия, Иркутская обл., г. Ангарск, 7 м/р, д.2, а/я 1604.
При отправке железной дорогой: грузополучатель Иркутское районное нефтепроводное управление филиал ООО «Востокнефтепровод»
ОКПО 87067665, ИНН 3801079671. Почтовый адрес: 665832 Россия, Иркутская обл., г. Ангарск, 7 мкр., д 2, а/я 1604.
Код грузополучателя   на железной дороге 6904
Вагонные поставки не более 10 т. одно место: Станция Зуй ВСЖД, код станции 932404
Вагонные поставки свыше 10 т. одно место: Станция Иркутск-Сортировочный, Восточно-Сибирская ж/д, код станции 930004
Контейнерные поставки 3-5 т: Станция Китой-Комбинатская, Восточно-Сибирская ж/д, код станции 932103
Контейнерные поставки 20 т: Станция Батарейная, Восточно-Сибирская ж/д, код станции 932601
Конт. тел. исп. тел.(3955) 508-224 диспетчер, (3955) 508-283 Гречишникова Галина Михайловна, (3955) 508-332, сот. 8-9025-147-843 начальник ОМТС ИРНУ Бучинский Дмитрий Анатольевич, (3953) 300-620 начальник ОМТС АУП Сажина Ольга Александровна</t>
  </si>
  <si>
    <t>Грузополучатель: ОАО "СМН", ИНН 1102016594, КПП 112250001, ОКПО 00139672, код грузоп. 7357 Почтовый адрес: 169313 Российская Федерация, Республика Коми, г. Ухта, пр. А. И. Зерюнова, д. 2/1  Вагонные поставки: Станция Ветласян, Северной ж/д, код станции 285706 Контейнерные поставки 3-5-20 тн: Станция Ухта, Северной ж/д, код станции 285602  Багаж: Станция Ухта, Северной ж/д, код станции 285602, единый лицевой счет 1000014158 Автотранспорт: Республика Коми, г. Ухта, ул. Линейная 4, ОАО «СМН» База БПТОиК Для почтовых отправок: 169313 Российская Федерация, Республика Коми, г. Ухта, пр. А. И. Зерюнова, д. 2/1 Конт. тел. Исп. Начальник Птушко Александр Сергеевич (8216) 771447, Зам. начальника Чупров Владимир Владимирович (8216) 771449, Дубровина Любовь Константиновна (8216) 771451, Кущий Денис Сергеевич (8216) 771450 – факс, Сердитов Андрей Евгеньевич (8216) 771452, Софранкова Людмила Николаевна(8216) 771451, Васильева Марина Степановна (8216) 771454, Кологривый Сергей Дмитриевич (8216) 771453, факс (8216) 771117</t>
  </si>
  <si>
    <t>Доставка до склада Грузополучателя.
Грузополучатель: Филиал ОАО «Связьтранснефть» - Западно-Сибирское ПТУС, ИНН 7723011906, КПП 720343001, ОКПО 00140103, код грузополучателя 2151
Почтовый адрес: 625031 Россия, г.Тюмень ул. Ветеранов Труда, 49
Вагонные поставки: Станция Тюмень, Свердловской ж/д, код станции 790003
Контейнерные поставки 3-5 тн: Станция Тюмень, Свердловской ж/д, код станции 790003
Контейнерные поставки 20 тн: Станция Войновка, Свердловской ж/д, код станции 790408
Автотранспорт: Филиал ОАО «Связьтранснефть» Западно-Сибирское ПТУС, 625031 г. Тюмень, ул. Ветеранов Труда, 49
Тел.: (3452) 49-39-32,  49-33-72, 49-33-02, Факс: (3452) 49-31-01, 49-33-82; 49-39-33
Для почтовых отправок: 625031 Россия, г.Тюмень ул. Ветеранов Труда, 49
Конт. тел. Исп. Начальник ОМТСиКО -  Верзун Дмитрий Витальевич (3452)49-39-32; Зав.складом - Коробейникова Нина Александровна (3452) 49-33-02; Вед.инженер ОМТСиКО – Юдин Тимофей Алексеевич (3452)49-33-72;
Банковские реквизиты: Филиал ОАО «Связьтранснефть» Западно-Сибирское ПТУС, ИНН 7723011906  КПП 720343001, ОКАТО 71401368000  ОГРН 1027739420961, ОКПО 00140103  ОКВЭД 64.20.1, БИК 047 130 941, Р/с 40 702 810 900 290 001 849 в Филиале ОАО Банк ВТБ в г. Тюмени, К/с 30 101 810 500 000 000 941в РКЦ Тюменский г. Тюмени.</t>
  </si>
  <si>
    <t>Грузополучатель: ОАО «МН «Дружба», ИНН 3235002178, КПП 997150001,ОКПО 10453441, код грузополучателя 1594.
Почтовый адрес: 241020 г.Брянск, ул.Уральская 113.
Вагонные поставки: Станция Брянск-льговский, Московской ж/д, код станции 200002.
Контейнерные поставки 3-5-20 тн: Станция Брянск- Льговский, Московской ж/д, код станции 200002.
Багаж: Станция Брянск – Орловский, Московской ж/д., багажное отделение.
Автотранспорт: 241020 г.Брянск, ул.Уральская 113, склад ПЭУ.
Для почтовых отправок: 241020 г.Брянск, ул.Уральская 113.
Конт. тел. исп. Начальник службы комплектации Кабакова Татьяна Евгеньевна, тел. (4832) 67-61-69, (4832) 74-78-23.</t>
  </si>
  <si>
    <t>Грузополучатель: ЗАО «ТОМЗЭЛ», ИНН 7019035828, КПП 701701001, ОКПО 36280469, ОКОНХ 14171
Почтовый адрес: 634024 г.Томск, ул.Причальная, 14-А
Контейнерные поставки 3-5-20 тн: ст. Томск-Грузовая Западно-Сибирская ж/д, код станции 874302
Получатель: ООО "Томсктрансконтейнер" 5372, ОКПО 90305217, г. Томск, ул. Героев Чубаровцев 6, стр. 11 тел. (3822) 471-471. особые отметки: для ЗАО "ТОМЗЭЛ"
Багаж: Станция Томск-1, Западно-Сибирской ж/д, код станции 874300 особые отметки: для ЗАО «ТОМЗЭЛ»
Автотранспорт: г.Томск, ул. Причальная, 14-А
Для почтовых отправок: 634024 г.Томск, ул. Причальная, 14-А
Конт. тел. Исп. Лагно Олег Олегович (3822) 27-63-24, 27-63-49, 27-63-35</t>
  </si>
  <si>
    <t>Грузополучатель: ОАО «Центрсибнефтепровод», ИНН 7017004366, ОКПО 00139181, код грузополучателя 2421
Почтовый адрес: 634050, Россия, г. Томск ул. Набережная реки Ушайки, 24
Вагонные поставки: Станция Томск-Грузовая, Западно-Сибирской ж/д, код станции 874302
Контейнерные поставки 3-5-20 тн: Станция Томск-Грузовая, Западно-Сибирской ж/д, код станции 874302
Мелкие отправки: Станция Томск-2 Западно-Сибирской ж/д, код станции 874301
Багаж: Станция Томск-1, Западно-Сибирской ж/д, код станции 874300
Автотранспорт: ОАО «Центрсибнефтепровод»  База ПТОиКО, 634024 г. Томск, ул. Причальная,14
Для почтовых отправок: 634050, Россия, г. Томск ул. Набережная реки Ушайки, 24
Конт. тел. Исп. Начальник участка хранения и отпуска ТМЦ - Гирфанова Ольга Рашитовна (3822) 27-63-57 Зав.складом - Романова Елена Александровна (3822) 27-63-59 Зав. складом - Прудникова Наталья Владимировна (3822) 27-63-58 Начальник участка по переработке и транспортировке грузов - Логунов Николай Артемьевич (3822) 27-63-53 факс приемной БПТОиКО (3822) 27-63-62</t>
  </si>
  <si>
    <t>Грузополучатель: ОАО «СЗМН», ИНН 1645000340, КПП 168150001, ОКПО 00139264, Код предприятия: 7808
Почтовый адрес: 420061, Республика Татарстан, г. Казань, ул. Н.Ершова, д. 26А 
Вагонные поставки: Станция Бугульма, Куйбышевская ж/д, код станции 648607
Контейнерные поставки 3-5 тн: Станция Бугульма, Куйбышевская ж/д, код станции 648607
Багаж: Станция Бугульма, Куйбышевская ж/д, код станции 648607
Автотранспорт: 423231 Республика Татарстан, г. Бугульма, ул. Монтажная, 1 (база ПУКО ОАО "СЗМН")
Для почтовых отправок: 420061, Республика Татарстан, г. Казань, ул. Н.Ершова, д.26 а, ОАО "СЗМН" Конт. тел. Исп. Склад- Матвиенко Валентина Владимировна тел.((85594)-98-627, сот. 89172387449), договора -Хон Татьяна Николаевна тел. ((843)2790-117, 2790-447, 2790-133, 2790-509, 2790-583, ф. 2790-281)</t>
  </si>
  <si>
    <t>Доставка до склада Грузополучателя.
Грузополучатель: Филиал ОАО «Связьтранснефть» - Волго-Камское ПТУС, ИНН  7723011906, КПП 164402001, ОКПО 43803011
Почтовый адрес: 423464 Россия, Татарстан, г.Альметьевск, ул. Тухватуллина, 40
Вагонные поставки: Станция Бугульма, Куйбышевской ж/д, код станции 648607(с доставкой до склада грузополучателя по адресу г.Альметьевск ул. Тухватуллина , д.40) 
Контейнерные поставки 3-5-20 тн: Станция Бугульма, Куйбышевской ж/д, код станции 648607 (с доставкой до склада грузополучателя по адресу г.Альметьевск ул. Тухватуллина , д.40)
Багаж: Станция Бугульма, Куйбышевской ж/д, код станции 648607 (с доставкой до склада грузополучателя по адресу г.Альметьевск ул. Тухватуллина , д.40)
Автотранспорт: 423464 Россия, Татарстан, г.Альметьевск, ул. Тухватуллина, 40
Для почтовых отправок: 423464 Россия, Татарстан, г.Альметьевск, ул. Тухватуллина, 40
Конт. тел. Исп. 8-917-395-17-66 (8553) 39-64-93; 39-66-09 Афанасьев Анатолий Анатольевич начальник ОМТС и КО
Банковские реквизиты: Татарский филиал ОАО Банк ВТБ в г.Казани БИК 049205923 р/сч 40702810802380000126 к/сч 30101810500000000923</t>
  </si>
  <si>
    <t>Доставка до склада грузополучателя.
Грузополучатель: Филиал ОАО «Связьтранснефть» - Приокское ПТУС, ИНН 7723011906, КПП 622802002, ОКПО 00139927
Почтовый адрес: 390025 Россия, г. Рязань, а/я 1
Вагонные поставки: Станция Рязань II, Московской ж/д, код станции 222800
Контейнерные поставки 3-5-20 тн: Станция Лесок, Московской ж/д, код станции 220504
Багаж: Станция Рязань I, Московской ж/д, код станции 220307
Автотранспорт: 390011 Россия, г. Рязань, Промбаза №1
Для почтовых отправок: 390011, Россия, г. Рязань, Южный Промузел 7
Для оформления счетов-фактур: грузополучатель – Филиал ОАО «Связьтранснефть» - Приокское ПТУС, 390011, Россия, г.Рязань, Промбаза № 1; покупатель – ОАО «Связьтранснефть», 117420, Россия, г.Москва, ул. Наметкина, д.12, ИНН/КПП 7723011906/622802002
Конт. тел. Исп.  Гринина Наталья Сергеевна (4912)935340, Астахова Т.В(4912)935373
Банковские реквизиты: Филиал банка ВТБ (открытое акционерное общество) в г. Рязани (Филиал ОАО Банк ВТБ в г.Рязани), 390044, г.Рязань, Московское шоссе. Д. 39, корп. 5, ИНН 7702070139, КПП 622902001, р/с 40702810500470000288, к/с № 30101810400000000798 в  ГРКЦ ГУ Банка по Рязанской области, БИК 046126798</t>
  </si>
  <si>
    <t>Доставка до склада Грузополучателя.
Грузополучатель: Филиал ОАО «Связьтранснефть» - Среднеобское ПТУС, ИНН 7723011906, КПП 861702001, ОКПО 04668597
Почтовый адрес: Россия,  628433 Тюменская обл.,  ХМАО-Югра, Сургутский р-н, пгт. Белый Яр, пер. Манежный 26
Контейнерные поставки 3-5-20 тн: Станция Сургут, Свердловской ж/д, код станции 797303, код грузополучателя 3595
Багаж: Станция Сургут Свердловской ж/д, код станции 797303
Автотранспорт: Россия,  628433 Тюменская обл, ХМАО-Югра, Сургутский р-н, пгт. Белый Яр, пер. Манежный 26  (склад)
Для почтовых отправок: Россия,  628433 Тюменская обл.,  ХМАО-Югра, Сургутский р-н, пгт. Белый Яр, пер. Манежный 26
Конт. тел. Исп. (приемная) тел. (3462) 76-91-10, факс (3462) 76-91-50; Курносов Алексей Иванович  ( отдела МТС и КО) тел. (3462) 76-91-40, факс  (3462) 76-97-27.
Для оформления счетов-фактур независимо от станции назначения:  Грузополучатель и его адрес: Филиал ОАО «Связьтранснефть» Среднеобское ПТУС 628433 Тюменская обл, ХМАО-Югра, Сургутский р-н, пгт. Белый Яр, пер. Манежный 26;  Покупатель: ОАО «Связьтранснефть». Россия, 117420, г. Москва, ул. Наметкина, д. 12; ИНН/КПП  7723011906 / 701702001  
Банковские реквизиты: р/с № 40702810105290001851 в филиале ОАО Банк ВТБ в г. Тюмени к/с № 30101810500000000941 в РКЦ Тюменский  г. Тюмень БИК 047130941</t>
  </si>
  <si>
    <t>Программа</t>
  </si>
  <si>
    <t>ГОСТ, ТУ, ОСТ, опросный лист и пр.</t>
  </si>
  <si>
    <t>Объект</t>
  </si>
  <si>
    <t>Реквизиты получателя</t>
  </si>
  <si>
    <t xml:space="preserve">Примечание </t>
  </si>
  <si>
    <t>Наименование продукции</t>
  </si>
  <si>
    <t>Ед. изм.</t>
  </si>
  <si>
    <t>Кол-во всего</t>
  </si>
  <si>
    <t>№ п/п</t>
  </si>
  <si>
    <t>Способ доставки</t>
  </si>
  <si>
    <t>Ставка НДС, %</t>
  </si>
  <si>
    <t>Сумма НДС на условии франко-станции Покупателя, руб.</t>
  </si>
  <si>
    <t>Цена за ед. на условии франко-станции Покупателя, без НДС руб.</t>
  </si>
  <si>
    <t>Сумма с НДС на условии франко-станции Покупателя, руб.</t>
  </si>
  <si>
    <t xml:space="preserve">Сумма на условии франко-станции Покупателя, без НДС руб. </t>
  </si>
  <si>
    <t>Производитель</t>
  </si>
  <si>
    <t>Дата поставки</t>
  </si>
  <si>
    <t>Код позиции</t>
  </si>
  <si>
    <t>ОСТ</t>
  </si>
  <si>
    <t>Страна происхождения</t>
  </si>
  <si>
    <t>Начальная (максимальная) цена за ед. продукции, без учёта НДС с учётом транспортных расходов, руб.</t>
  </si>
  <si>
    <t>СНП</t>
  </si>
  <si>
    <t>ТП</t>
  </si>
  <si>
    <t>Анализатор-течеискатель</t>
  </si>
  <si>
    <t>Опросный лист №30-9.8-СНП-13.ОЛ.2</t>
  </si>
  <si>
    <t>шт</t>
  </si>
  <si>
    <t>ТП 9.8 Приобретение оборудования не требующего монтажа и замена устаревшего оборудования, прочие (ИВЦ,отдел ЭБ и РП, ПКО,СПО,ООТ,СБ,Спецотдел,ТРМЗ)</t>
  </si>
  <si>
    <t>Опросный лист №30-9.8-СНП-13.ОЛ.3</t>
  </si>
  <si>
    <t>Опросный лист ТП №11-9.8-СНП-13.ОЛ.2</t>
  </si>
  <si>
    <t>ВНП</t>
  </si>
  <si>
    <t xml:space="preserve">Металлоискатель </t>
  </si>
  <si>
    <t>Опросный лист № СБ-10-26</t>
  </si>
  <si>
    <t>компл.</t>
  </si>
  <si>
    <t>ТП 9.8 Приобретение оборудования не требующего монтажа. Прочее</t>
  </si>
  <si>
    <t>НИИТНН</t>
  </si>
  <si>
    <t>РЭН</t>
  </si>
  <si>
    <t>GPS навигатор</t>
  </si>
  <si>
    <t>Garmin GPSMAP 62s 
Артикул:010-00868-04</t>
  </si>
  <si>
    <t xml:space="preserve">РЭН  </t>
  </si>
  <si>
    <t>МТНП</t>
  </si>
  <si>
    <t>Garmin eTrex 30 Глонасс
Артикул: 010-00970-21</t>
  </si>
  <si>
    <t>ЧСТНП-ЮЗ</t>
  </si>
  <si>
    <t>ТКНП</t>
  </si>
  <si>
    <t>ВП</t>
  </si>
  <si>
    <t>Garmin Oregon 550
Артикул: NR010-00697-10R6NEW</t>
  </si>
  <si>
    <t>Garmin GPSMAP 62s
Артикул:010-00868-04</t>
  </si>
  <si>
    <t>ДР</t>
  </si>
  <si>
    <t xml:space="preserve">GPS навигатор  </t>
  </si>
  <si>
    <t>Garmin GPSMAP 78s Russia 
Артикул:010-00864-06</t>
  </si>
  <si>
    <t>ПМН</t>
  </si>
  <si>
    <t>Garmin Oregon 550 
Артикул: NR010-00697-10R6NEW</t>
  </si>
  <si>
    <t>ГТП</t>
  </si>
  <si>
    <t>Garmin Dakota 20
010-00781-03</t>
  </si>
  <si>
    <t>Garmin nuvi 2460LT Россия
Артикул: 010-00903-41</t>
  </si>
  <si>
    <t>ЧТН</t>
  </si>
  <si>
    <t>Garmin Oregon 450
Артикул: 010-00697-46</t>
  </si>
  <si>
    <t>ЦТД</t>
  </si>
  <si>
    <t>ТСМН</t>
  </si>
  <si>
    <t>Garmin nuvi 3790T Россия
Артикул: 010-00858-35</t>
  </si>
  <si>
    <t>СТНП</t>
  </si>
  <si>
    <t>Аппаратура передачи видеосигнала по витой паре</t>
  </si>
  <si>
    <t>АПВС-11</t>
  </si>
  <si>
    <t>комплект</t>
  </si>
  <si>
    <t>АПВС-11К</t>
  </si>
  <si>
    <t>Видеокамера в гермобоксе</t>
  </si>
  <si>
    <t>ТВК-22, f=5-50 мм</t>
  </si>
  <si>
    <t>СМН</t>
  </si>
  <si>
    <t>СВТН</t>
  </si>
  <si>
    <t>ТВК-22, f=5-50</t>
  </si>
  <si>
    <t>ТВК-22, f=2.8-12 мм</t>
  </si>
  <si>
    <t>ТОМЗЭЛ</t>
  </si>
  <si>
    <t>МНЦС</t>
  </si>
  <si>
    <t>СЗМН</t>
  </si>
  <si>
    <t>Видеокамера всепогодная</t>
  </si>
  <si>
    <t>ТВК-22, f=5-50мм</t>
  </si>
  <si>
    <t>Видеокамера теленаблюдения в гермобоксе
Фокусное расстояние F=2.8-12</t>
  </si>
  <si>
    <t>ТВК-22, f=2.8-12</t>
  </si>
  <si>
    <t>Видеокамера теленаблюдения в гермобоксе, фокусное растояние, f 5-50 мм</t>
  </si>
  <si>
    <t xml:space="preserve">Видеокамера теленаблюдения в гермобоксе, фокусное растояние, f 5-50 мм </t>
  </si>
  <si>
    <t>Всепогодная видеокамера</t>
  </si>
  <si>
    <t>ТВК-22, f=2,8-12</t>
  </si>
  <si>
    <t>Металлодетектор</t>
  </si>
  <si>
    <t>"Сорекс" 7280М (v. 1.09) с двухколенной штангой</t>
  </si>
  <si>
    <t>Навигатор GPS Garmin Nuvi 40</t>
  </si>
  <si>
    <t xml:space="preserve">Артикул: 010-00990-42 
</t>
  </si>
  <si>
    <t>Навигатор GPS. Состав: навигатор, крепление на карабине, USB кабель, инструкция</t>
  </si>
  <si>
    <t>Garmin GPSMAP 62s арт. 010-00868-04</t>
  </si>
  <si>
    <t>ЧСТНП-У</t>
  </si>
  <si>
    <t>Селективный микропроцессорный металлодетектор</t>
  </si>
  <si>
    <t>КОНДОР 7252М</t>
  </si>
  <si>
    <t>СИГНУМ SFT 7272М</t>
  </si>
  <si>
    <t>Тренажер профессиональный стрелковый, для тренировочных беспулевых стрельб ОЭТ-1</t>
  </si>
  <si>
    <t>Вольтметр универсальный высокочастотный</t>
  </si>
  <si>
    <t>№14-2013-СГМет-64</t>
  </si>
  <si>
    <t>ТП 14 Оборудование не требующее монтажа</t>
  </si>
  <si>
    <t xml:space="preserve">Частотомер </t>
  </si>
  <si>
    <t>№14-2013-СГМет-38</t>
  </si>
  <si>
    <t xml:space="preserve">Генератор сигналов высокочастотный </t>
  </si>
  <si>
    <t>№14-2013-СГМет-40</t>
  </si>
  <si>
    <t>Установка для проверки электрической безопасности</t>
  </si>
  <si>
    <t>№14-2013-СГМет-54</t>
  </si>
  <si>
    <t xml:space="preserve">Мультиметр </t>
  </si>
  <si>
    <t>№14-2013-СГМет-57</t>
  </si>
  <si>
    <t xml:space="preserve">Магазин сопротивлений декадный высокоомный  </t>
  </si>
  <si>
    <t>№14-2013-СГМет-58</t>
  </si>
  <si>
    <t xml:space="preserve">Магазин емкостей программируемый декадный </t>
  </si>
  <si>
    <t>№14-2013-СГМет-59</t>
  </si>
  <si>
    <t>Извещатель радиолучевой, всепогодный, узкая зона обнаружения от 10 до 300 м, ширина до 1.2м, высота до 1.5м, -50...+50С, 18…30В, с блоком питания</t>
  </si>
  <si>
    <t>АБРИС АП-200-01A</t>
  </si>
  <si>
    <t>ТВК-22 f=2.8-12</t>
  </si>
  <si>
    <t>Лот № В-14.4.13 Метрологическое и лабораторное оборудование</t>
  </si>
  <si>
    <t>Июль 2012</t>
  </si>
  <si>
    <t>Август 2012</t>
  </si>
  <si>
    <t>Сентябрь 2012</t>
  </si>
  <si>
    <t>Октябрь 2012</t>
  </si>
  <si>
    <t>Ноябрь 2012</t>
  </si>
  <si>
    <t>Декабрь 2012</t>
  </si>
  <si>
    <t>Январь 2013</t>
  </si>
  <si>
    <t>Февраль 2013</t>
  </si>
  <si>
    <t>Март 2013</t>
  </si>
  <si>
    <t>Апрель 2013</t>
  </si>
  <si>
    <t>Май 2013</t>
  </si>
  <si>
    <t>Июнь 2013</t>
  </si>
  <si>
    <t>Июль 2013</t>
  </si>
  <si>
    <t>Август 2013</t>
  </si>
  <si>
    <t>Сентябрь 2013</t>
  </si>
  <si>
    <t>Октябрь 2013</t>
  </si>
  <si>
    <t>Ноябрь 2013</t>
  </si>
  <si>
    <t>Декабрь 2013</t>
  </si>
  <si>
    <t>Январь 2014</t>
  </si>
  <si>
    <t>Февраль 2014</t>
  </si>
  <si>
    <t>Март 2014</t>
  </si>
  <si>
    <t>Апрель 2014</t>
  </si>
  <si>
    <t>Май 2014</t>
  </si>
  <si>
    <t>Июнь 2014</t>
  </si>
  <si>
    <t>Июль 2014</t>
  </si>
  <si>
    <t>Август 2014</t>
  </si>
  <si>
    <t>Сентябрь 2014</t>
  </si>
  <si>
    <t>Октябрь 2014</t>
  </si>
  <si>
    <t>апрель 2013</t>
  </si>
  <si>
    <t>ж/д, авто</t>
  </si>
  <si>
    <t>Тюменская БПТОиКО ОАО "Сибнефтепровод", г. Тюмень, 5 км Велижанского тракта, 6 ОКПО 04729123 КПП 720202001 Вагонные нормы: ст. Туринский Свердловской ж/д, код - 795609; контейнеры 3-5 тн: ст. Тюмень Свердловской ж/д, код - 790003; контейнеры свыше 20 тн: ст. Войновка Свердловской ж/д, код 790409. Код получателя 1583. Контактное лицо: Начальник ОМТС ТБПТОиКО Глацких М.Ю. Контактный телефон: (3452) 49 33 29</t>
  </si>
  <si>
    <t>10.04.2013</t>
  </si>
  <si>
    <t>30.04.2013</t>
  </si>
  <si>
    <t>а/тр-т и ж/д тр-т</t>
  </si>
  <si>
    <t xml:space="preserve"> Грузополучатель: Иркутское РНУ филиал ООО "Востокнефтепровод", 665832, Иркутская обл., г. Ангарск, мкр. 7 д.2. , р/сч. 40702810900060001109 в ОАО Банк "ВТБ" г. Москва, к/сч.30101810700000000187, БИК 044525187 , КПП 380102001, код получателя 7261, 3-х,5-тонные контейнеры: ст. Китой-Комбинатская ВСЖД, код ст. 932103. Контактное лицо: Бучинский Дмитрий Анатольевич, тел. (3951)508-332, моб. 8-9025-147-843, диспетчер (3951)508-224.</t>
  </si>
  <si>
    <t>декабрь 2013</t>
  </si>
  <si>
    <t>Авто</t>
  </si>
  <si>
    <t>Грузополучатель: ООО «НИИ ТНН», ИНН 7736607502, КПП 773601001, ОКПО 62816002
Почтовый адрес: 115419, г. Москва, 2-й Верхний Михайловский проезд, д. 9 стр. 5
Автотранспорт: 115419, г. Москва, 2-й Верхний Михайловский проезд, д. 9 стр. 5
Для почтовых отправок: 115419, г. Москва, 2-й Верхний Михайловский проезд, д. 9 стр. 5
Конт. тел. Исп. Ермаков Николай Михайлович, тел. 8(915)328-13-35.</t>
  </si>
  <si>
    <t>июнь 2013</t>
  </si>
  <si>
    <t>Грузополучатель: ОАО "Мостранснефтепродукт", КПП 772901001
Почтовый адрес: 119311,  г. Москва, проспект Вернадского,  д.8А.
Автотранспорт: Московская обл., Раменский р-он, пос. Константиново, ЛПДС "Володарская", цент. склад ОАО "Мостранснефтепродукт"
Для почтовых отправок: 119311, г. Москва, проспект Вернадского, д.8А.
Конт. тел. Исп. Заведующая центральным складом ОАО «Мостранснефтепродукт» Степанова Анна Викторовна, тел. 8 (964) 516-82-10</t>
  </si>
  <si>
    <t>Грузополучатель: ООО "СпецТНП Юго-Запад".
Почтовый адрес: 443061, г. Самара, ул. Уральская, д. 46-а.
Автотранспорт: г. Самара, ул. Уральская, д. 46-а.
Для почтовых отправок: 443061, г. Самара, ул. Уральская, д. 46-а.
Конт. тел. Исп. Морозов Виктор Валентинович 8-846-337-79-73,  - 8-927-900-29-85</t>
  </si>
  <si>
    <t>Грузополучатель: ОАО «Телекомнефтепродукт»
Почтовый адрес: 109377, г. Москва, ул. Зеленодольская, д. 11.
Автотранспорт: 140005, Московская обл., г. Люберцы, Котельнический проезд, д.19а.
Для почтовых отправок: 109377, г. Москва, ул. Зеленодольская, д. 11.
Конт. тел. Исп. Начальник ОМТС и К  Одинцов Сергей Владимирович (495) 915-97-92</t>
  </si>
  <si>
    <t>Грузополучатель: Тюменское УПТР, участок г.Нефтеюганска Омского регионального центра ОАО "Волжский подводник", ИНН 5250000820, КПП 860445001
Почтовый адрес: 628300,г. Нефтеюганск, ул. Нефтяников, 16/3
Автотранспорт: 628300,г. Нефтеюганск, ул. Нефтяников, 16/3
Для почтовых отправок: 628300,г. Нефтеюганск, ул. Нефтяников, 16/3
Конт. тел. Исп.  8-922-474-85-78  т/ф(3463)25-61-25 Шутяев Владимир Геннадьевич</t>
  </si>
  <si>
    <t>Грузополучатель: Тюменское УПТР Омского регионального центра ОАО "Волжский подводник", ИНН 5250000820, КПП 720345002
Почтовый адрес: 625047,г. Тюмень, ул. Авторемонтная, 47, стр.7
Автотранспорт: 625047,г. Тюмень, ул. Авторемонтная, 47, стр.7
Для почтовых отправок: 625047,г. Тюмень, ул. Авторемонтная, 47,стр.7
Конт. тел. Исп. 8-922-474-63-15  т/ф  (3452) 42-03-97, 42-06-26,  Нач. филиала  Денисов Андрей Александрович, тел.8 922 474 87 80</t>
  </si>
  <si>
    <t>Грузополучатель: Уфимское УПТР Омского регионального центра ОАО «Волжский подводник», ИНН 5250000820, КПП 027645001
Почтовый адрес: 450075, г.Уфа, ул. Р. Зорге, д.64/1
Автотранспорт: 450075, г.Уфа, ул. Р. Зорге, д.64/1
Для почтовых отправок: 450075, г.Уфа, ул. Р. Зорге, д.64/1
Конт. тел. Исп. 8-917-794-00-18  т. (3472) 79-83-40, 46-17-62, Нач. филиала Сергеев Владимир Валентинович, тел. 8 917 794 00 20</t>
  </si>
  <si>
    <t>Грузополучатель: Омский региональный центр ОАО «Волжский подводник», ИНН 5250000820, КПП 550143001
Почтовый адрес: 644050, г. Омск, ул. Химиков, 8 (оф 413)
Автотранспорт: 644050, г. Омск, ул. Химиков, 8 (оф 413)
Для почтовых отправок: 644050, г. Омск, ул. Химиков, 8 (оф 413)
Конт. тел. Исп. Нач. отдела Копцов Андрей Владимирович т. (3812)69-30-19, 69-31-40, 8-913-964-24-80</t>
  </si>
  <si>
    <t>сентябрь 2013</t>
  </si>
  <si>
    <t>авто, ж/д</t>
  </si>
  <si>
    <t>Автотранспорт поставщика</t>
  </si>
  <si>
    <t>Грузополучатель: филиал ОАО «Гипротрубопровод»-«Уфагипротрубопровод», ИНН 7710022410, КПП 027603001, ОКПО 00148406
Почтовый адрес: Башкортостан, 450096, г.Уфа, ул. Рязанская, д. 3
Автотранспорт: Башкортостан, 450096, г.Уфа, ул. Рязанская, д. 3
Для почтовых отправок: Башкортостан, 450096, г. Уфа, ул.Рязанская, д. 3
Конт.тел.: Автахов Наиль Магафурович, 8 (3472) 900-491 доб. 7025, сот 8-917-770-82-37</t>
  </si>
  <si>
    <t>авто/жд</t>
  </si>
  <si>
    <t>октябрь 2013</t>
  </si>
  <si>
    <t>жд, авто</t>
  </si>
  <si>
    <t>жд / авто</t>
  </si>
  <si>
    <t>июль 2013</t>
  </si>
  <si>
    <t xml:space="preserve"> авто</t>
  </si>
  <si>
    <t>а) автотранспорт                                                                                                                                                                                        б) ж/д транспорт</t>
  </si>
  <si>
    <t>автотранспорт</t>
  </si>
  <si>
    <t>Автотранспорт</t>
  </si>
  <si>
    <t>Грузополучатель: ООО "ЧОП "Спецтранснефтепродукт-Урал"
Почтовый адрес: 450065, г. Уфа, ул. Свободы, д. 82/1
Автотранспорт: г. Уфа, ул. Свободы, д. 82/1.
Для почтовых отправок: 450065, г. Уфа, ул. Свободы, д. 82/1
Конт. тел. Исп. Мокин Дмитрий Александрович – начальник МТО – 8-347-279-27-88, 8-937-34-34-415</t>
  </si>
  <si>
    <t>10.02.2013</t>
  </si>
  <si>
    <t>март 2013</t>
  </si>
  <si>
    <t>Участникам необходимо заполнить столбцы "Производитель" и "Страна происхождения". И подругизть Форму в Торговую систему (через личный кабинет)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</si>
</sst>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[$-419]mmmm\ yyyy;@"/>
    <numFmt numFmtId="174" formatCode="0.0000"/>
    <numFmt numFmtId="175" formatCode="[$-FC19]d\ mmmm\ yyyy\ &quot;г.&quot;"/>
  </numFmts>
  <fonts count="48">
    <font>
      <sz val="10"/>
      <color indexed="8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Times New Roman"/>
      <family val="1"/>
    </font>
    <font>
      <b/>
      <u val="single"/>
      <sz val="12"/>
      <color indexed="8"/>
      <name val="Arial"/>
      <family val="2"/>
    </font>
    <font>
      <b/>
      <sz val="12"/>
      <name val="Times New Roman"/>
      <family val="1"/>
    </font>
    <font>
      <sz val="10"/>
      <color indexed="8"/>
      <name val="Arial Cyr"/>
      <family val="0"/>
    </font>
    <font>
      <sz val="12"/>
      <color indexed="8"/>
      <name val="Times New Roman"/>
      <family val="1"/>
    </font>
    <font>
      <b/>
      <sz val="11"/>
      <color indexed="8"/>
      <name val="Arial"/>
      <family val="2"/>
    </font>
    <font>
      <b/>
      <sz val="10"/>
      <name val="Helv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171" fontId="5" fillId="0" borderId="0" xfId="59" applyFont="1" applyAlignment="1">
      <alignment horizontal="right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8" fillId="0" borderId="0" xfId="52" applyFont="1" applyFill="1" applyBorder="1" applyAlignment="1">
      <alignment horizontal="right" vertical="center" wrapText="1"/>
      <protection/>
    </xf>
    <xf numFmtId="0" fontId="8" fillId="0" borderId="0" xfId="52" applyFont="1" applyFill="1" applyBorder="1" applyAlignment="1">
      <alignment vertical="center" wrapText="1"/>
      <protection/>
    </xf>
    <xf numFmtId="0" fontId="8" fillId="0" borderId="0" xfId="52" applyFont="1" applyFill="1" applyBorder="1" applyAlignment="1">
      <alignment horizontal="left" vertical="center" wrapText="1"/>
      <protection/>
    </xf>
    <xf numFmtId="171" fontId="5" fillId="0" borderId="0" xfId="59" applyFont="1" applyBorder="1" applyAlignment="1">
      <alignment horizontal="right" vertical="center" wrapText="1"/>
    </xf>
    <xf numFmtId="173" fontId="5" fillId="33" borderId="10" xfId="0" applyNumberFormat="1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4" fontId="4" fillId="0" borderId="0" xfId="0" applyNumberFormat="1" applyFont="1" applyAlignment="1">
      <alignment horizontal="right" vertical="center" wrapText="1"/>
    </xf>
    <xf numFmtId="4" fontId="4" fillId="0" borderId="0" xfId="0" applyNumberFormat="1" applyFont="1" applyAlignment="1">
      <alignment horizontal="right"/>
    </xf>
    <xf numFmtId="4" fontId="5" fillId="0" borderId="0" xfId="59" applyNumberFormat="1" applyFont="1" applyAlignment="1">
      <alignment horizontal="right"/>
    </xf>
    <xf numFmtId="4" fontId="5" fillId="33" borderId="10" xfId="0" applyNumberFormat="1" applyFont="1" applyFill="1" applyBorder="1" applyAlignment="1">
      <alignment horizontal="center" vertical="center" wrapText="1"/>
    </xf>
    <xf numFmtId="4" fontId="5" fillId="33" borderId="10" xfId="59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4" fontId="8" fillId="0" borderId="0" xfId="52" applyNumberFormat="1" applyFont="1" applyFill="1" applyBorder="1" applyAlignment="1">
      <alignment horizontal="left" vertical="center" wrapText="1"/>
      <protection/>
    </xf>
    <xf numFmtId="4" fontId="5" fillId="0" borderId="0" xfId="59" applyNumberFormat="1" applyFont="1" applyBorder="1" applyAlignment="1">
      <alignment horizontal="right" vertical="center" wrapText="1"/>
    </xf>
    <xf numFmtId="4" fontId="0" fillId="0" borderId="0" xfId="0" applyNumberFormat="1" applyAlignment="1">
      <alignment/>
    </xf>
    <xf numFmtId="4" fontId="4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9" fontId="0" fillId="0" borderId="10" xfId="0" applyNumberFormat="1" applyBorder="1" applyAlignment="1">
      <alignment horizontal="center" vertical="center" wrapText="1"/>
    </xf>
    <xf numFmtId="4" fontId="3" fillId="0" borderId="0" xfId="59" applyNumberFormat="1" applyFont="1" applyBorder="1" applyAlignment="1">
      <alignment horizontal="right" vertical="center" wrapText="1"/>
    </xf>
    <xf numFmtId="14" fontId="5" fillId="33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4" fontId="10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10" xfId="0" applyBorder="1" applyAlignment="1" quotePrefix="1">
      <alignment vertical="center" wrapText="1"/>
    </xf>
    <xf numFmtId="0" fontId="5" fillId="34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от 6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4"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91"/>
  <sheetViews>
    <sheetView tabSelected="1" zoomScaleSheetLayoutView="130" zoomScalePageLayoutView="0" workbookViewId="0" topLeftCell="A1">
      <selection activeCell="AU87" sqref="AU87"/>
    </sheetView>
  </sheetViews>
  <sheetFormatPr defaultColWidth="9.140625" defaultRowHeight="12.75"/>
  <cols>
    <col min="1" max="1" width="6.421875" style="0" customWidth="1"/>
    <col min="2" max="2" width="10.7109375" style="0" customWidth="1"/>
    <col min="3" max="3" width="6.8515625" style="0" customWidth="1"/>
    <col min="4" max="4" width="10.8515625" style="0" customWidth="1"/>
    <col min="5" max="5" width="35.00390625" style="0" customWidth="1"/>
    <col min="6" max="6" width="29.28125" style="1" customWidth="1"/>
    <col min="7" max="8" width="21.57421875" style="1" customWidth="1"/>
    <col min="9" max="9" width="13.8515625" style="1" customWidth="1"/>
    <col min="10" max="10" width="7.57421875" style="0" customWidth="1"/>
    <col min="11" max="11" width="11.57421875" style="0" customWidth="1"/>
    <col min="12" max="18" width="6.421875" style="0" hidden="1" customWidth="1"/>
    <col min="19" max="29" width="6.421875" style="0" customWidth="1"/>
    <col min="30" max="39" width="6.421875" style="0" hidden="1" customWidth="1"/>
    <col min="40" max="40" width="6.57421875" style="0" customWidth="1"/>
    <col min="41" max="41" width="19.28125" style="30" hidden="1" customWidth="1"/>
    <col min="42" max="42" width="52.421875" style="1" customWidth="1"/>
    <col min="43" max="43" width="17.421875" style="27" customWidth="1"/>
    <col min="44" max="44" width="16.57421875" style="30" customWidth="1"/>
    <col min="45" max="45" width="11.8515625" style="30" customWidth="1"/>
    <col min="46" max="48" width="16.7109375" style="30" customWidth="1"/>
    <col min="49" max="49" width="16.7109375" style="0" customWidth="1"/>
  </cols>
  <sheetData>
    <row r="1" spans="1:48" ht="12.75">
      <c r="A1" t="s">
        <v>207</v>
      </c>
      <c r="F1"/>
      <c r="G1"/>
      <c r="H1"/>
      <c r="I1"/>
      <c r="AO1"/>
      <c r="AP1"/>
      <c r="AQ1"/>
      <c r="AR1"/>
      <c r="AS1"/>
      <c r="AT1"/>
      <c r="AU1"/>
      <c r="AV1"/>
    </row>
    <row r="2" spans="1:49" ht="12.75">
      <c r="A2" s="8"/>
      <c r="B2" s="9"/>
      <c r="C2" s="4"/>
      <c r="D2" s="5"/>
      <c r="E2" s="5"/>
      <c r="F2" s="20"/>
      <c r="G2" s="20"/>
      <c r="H2" s="20"/>
      <c r="I2" s="20"/>
      <c r="J2" s="5"/>
      <c r="K2" s="5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31"/>
      <c r="AP2" s="21"/>
      <c r="AQ2" s="22"/>
      <c r="AR2" s="23"/>
      <c r="AS2" s="23"/>
      <c r="AT2" s="24"/>
      <c r="AU2" s="24"/>
      <c r="AV2" s="24"/>
      <c r="AW2" s="7"/>
    </row>
    <row r="3" spans="1:49" ht="15.75">
      <c r="A3" s="34" t="s">
        <v>8</v>
      </c>
      <c r="B3" s="4"/>
      <c r="C3" s="4"/>
      <c r="D3" s="5"/>
      <c r="E3" s="5"/>
      <c r="F3" s="20"/>
      <c r="G3" s="20"/>
      <c r="H3" s="20"/>
      <c r="I3" s="20"/>
      <c r="J3" s="5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6"/>
      <c r="AO3" s="31"/>
      <c r="AP3" s="21"/>
      <c r="AQ3" s="22"/>
      <c r="AR3" s="23"/>
      <c r="AS3" s="23"/>
      <c r="AT3" s="24"/>
      <c r="AU3" s="24"/>
      <c r="AV3" s="24"/>
      <c r="AW3" s="7"/>
    </row>
    <row r="4" spans="1:49" ht="15.75">
      <c r="A4" s="33"/>
      <c r="B4" s="9"/>
      <c r="C4" s="4"/>
      <c r="D4" s="5"/>
      <c r="E4" s="5"/>
      <c r="F4" s="20"/>
      <c r="G4" s="20"/>
      <c r="H4" s="20"/>
      <c r="I4" s="20"/>
      <c r="J4" s="5"/>
      <c r="K4" s="4"/>
      <c r="L4" s="9"/>
      <c r="M4" s="9"/>
      <c r="N4" s="9"/>
      <c r="O4" s="9"/>
      <c r="P4" s="9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6"/>
      <c r="AO4" s="31"/>
      <c r="AP4" s="21"/>
      <c r="AQ4" s="22"/>
      <c r="AR4" s="23"/>
      <c r="AS4" s="23"/>
      <c r="AT4" s="24"/>
      <c r="AU4" s="24"/>
      <c r="AV4" s="24"/>
      <c r="AW4" s="7"/>
    </row>
    <row r="5" spans="1:49" ht="15.75">
      <c r="A5" s="35" t="s">
        <v>144</v>
      </c>
      <c r="B5" s="4"/>
      <c r="C5" s="4"/>
      <c r="D5" s="5"/>
      <c r="E5" s="5"/>
      <c r="F5" s="20"/>
      <c r="G5" s="20"/>
      <c r="H5" s="20"/>
      <c r="I5" s="20"/>
      <c r="J5" s="5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6"/>
      <c r="AO5" s="31"/>
      <c r="AP5" s="21"/>
      <c r="AQ5" s="22"/>
      <c r="AR5" s="23"/>
      <c r="AS5" s="23"/>
      <c r="AT5" s="24"/>
      <c r="AU5" s="24"/>
      <c r="AV5" s="24"/>
      <c r="AW5" s="7"/>
    </row>
    <row r="6" spans="1:49" ht="12.75">
      <c r="A6" s="3"/>
      <c r="B6" s="4"/>
      <c r="C6" s="4"/>
      <c r="D6" s="5"/>
      <c r="E6" s="5"/>
      <c r="F6" s="20"/>
      <c r="G6" s="20"/>
      <c r="H6" s="20"/>
      <c r="I6" s="20"/>
      <c r="J6" s="5"/>
      <c r="K6" s="5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31"/>
      <c r="AP6" s="21"/>
      <c r="AQ6" s="22"/>
      <c r="AR6" s="23"/>
      <c r="AS6" s="23"/>
      <c r="AT6" s="24"/>
      <c r="AU6" s="24"/>
      <c r="AV6" s="24"/>
      <c r="AW6" s="7"/>
    </row>
    <row r="7" spans="1:49" ht="12.75">
      <c r="A7" s="3"/>
      <c r="B7" s="4"/>
      <c r="C7" s="4"/>
      <c r="D7" s="5"/>
      <c r="E7" s="5"/>
      <c r="F7" s="20"/>
      <c r="G7" s="20"/>
      <c r="H7" s="20"/>
      <c r="I7" s="20"/>
      <c r="J7" s="5"/>
      <c r="K7" s="5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31"/>
      <c r="AP7" s="21"/>
      <c r="AQ7" s="22"/>
      <c r="AR7" s="23"/>
      <c r="AS7" s="23"/>
      <c r="AT7" s="24"/>
      <c r="AU7" s="24"/>
      <c r="AV7" s="24"/>
      <c r="AW7" s="7"/>
    </row>
    <row r="8" spans="1:49" ht="12.75">
      <c r="A8" s="13"/>
      <c r="B8" s="13"/>
      <c r="C8" s="13"/>
      <c r="D8" s="5"/>
      <c r="E8" s="5"/>
      <c r="F8" s="20"/>
      <c r="G8" s="20"/>
      <c r="H8" s="20"/>
      <c r="I8" s="20"/>
      <c r="J8" s="5"/>
      <c r="K8" s="5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31"/>
      <c r="AP8" s="21"/>
      <c r="AQ8" s="22"/>
      <c r="AR8" s="23"/>
      <c r="AS8" s="23"/>
      <c r="AT8" s="24"/>
      <c r="AU8" s="24"/>
      <c r="AV8" s="24"/>
      <c r="AW8" s="7"/>
    </row>
    <row r="9" spans="1:49" ht="89.25">
      <c r="A9" s="2" t="s">
        <v>42</v>
      </c>
      <c r="B9" s="2" t="s">
        <v>51</v>
      </c>
      <c r="C9" s="2" t="s">
        <v>52</v>
      </c>
      <c r="D9" s="2" t="s">
        <v>34</v>
      </c>
      <c r="E9" s="2" t="s">
        <v>36</v>
      </c>
      <c r="F9" s="2" t="s">
        <v>39</v>
      </c>
      <c r="G9" s="2" t="s">
        <v>35</v>
      </c>
      <c r="H9" s="49" t="s">
        <v>49</v>
      </c>
      <c r="I9" s="49" t="s">
        <v>53</v>
      </c>
      <c r="J9" s="2" t="s">
        <v>40</v>
      </c>
      <c r="K9" s="42" t="s">
        <v>50</v>
      </c>
      <c r="L9" s="19" t="s">
        <v>145</v>
      </c>
      <c r="M9" s="19" t="s">
        <v>146</v>
      </c>
      <c r="N9" s="19" t="s">
        <v>147</v>
      </c>
      <c r="O9" s="19" t="s">
        <v>148</v>
      </c>
      <c r="P9" s="19" t="s">
        <v>149</v>
      </c>
      <c r="Q9" s="19" t="s">
        <v>150</v>
      </c>
      <c r="R9" s="19" t="s">
        <v>151</v>
      </c>
      <c r="S9" s="19" t="s">
        <v>152</v>
      </c>
      <c r="T9" s="19" t="s">
        <v>153</v>
      </c>
      <c r="U9" s="19" t="s">
        <v>154</v>
      </c>
      <c r="V9" s="19" t="s">
        <v>155</v>
      </c>
      <c r="W9" s="19" t="s">
        <v>156</v>
      </c>
      <c r="X9" s="19" t="s">
        <v>157</v>
      </c>
      <c r="Y9" s="19" t="s">
        <v>158</v>
      </c>
      <c r="Z9" s="19" t="s">
        <v>159</v>
      </c>
      <c r="AA9" s="19" t="s">
        <v>160</v>
      </c>
      <c r="AB9" s="19" t="s">
        <v>161</v>
      </c>
      <c r="AC9" s="19" t="s">
        <v>162</v>
      </c>
      <c r="AD9" s="19" t="s">
        <v>163</v>
      </c>
      <c r="AE9" s="19" t="s">
        <v>164</v>
      </c>
      <c r="AF9" s="19" t="s">
        <v>165</v>
      </c>
      <c r="AG9" s="19" t="s">
        <v>166</v>
      </c>
      <c r="AH9" s="19" t="s">
        <v>167</v>
      </c>
      <c r="AI9" s="19" t="s">
        <v>168</v>
      </c>
      <c r="AJ9" s="19" t="s">
        <v>169</v>
      </c>
      <c r="AK9" s="19" t="s">
        <v>170</v>
      </c>
      <c r="AL9" s="19" t="s">
        <v>171</v>
      </c>
      <c r="AM9" s="19" t="s">
        <v>172</v>
      </c>
      <c r="AN9" s="2" t="s">
        <v>41</v>
      </c>
      <c r="AO9" s="25" t="s">
        <v>43</v>
      </c>
      <c r="AP9" s="2" t="s">
        <v>37</v>
      </c>
      <c r="AQ9" s="25" t="s">
        <v>54</v>
      </c>
      <c r="AR9" s="25" t="s">
        <v>46</v>
      </c>
      <c r="AS9" s="25" t="s">
        <v>44</v>
      </c>
      <c r="AT9" s="26" t="s">
        <v>48</v>
      </c>
      <c r="AU9" s="26" t="s">
        <v>45</v>
      </c>
      <c r="AV9" s="26" t="s">
        <v>47</v>
      </c>
      <c r="AW9" s="2" t="s">
        <v>38</v>
      </c>
    </row>
    <row r="10" spans="1:49" s="1" customFormat="1" ht="114.75">
      <c r="A10" s="36">
        <v>1</v>
      </c>
      <c r="B10" s="37">
        <v>8215065</v>
      </c>
      <c r="C10" s="37" t="s">
        <v>63</v>
      </c>
      <c r="D10" s="37" t="s">
        <v>56</v>
      </c>
      <c r="E10" s="37" t="s">
        <v>67</v>
      </c>
      <c r="F10" s="48" t="s">
        <v>64</v>
      </c>
      <c r="G10" s="48" t="s">
        <v>65</v>
      </c>
      <c r="H10" s="37"/>
      <c r="I10" s="37" t="s">
        <v>7</v>
      </c>
      <c r="J10" s="37" t="s">
        <v>66</v>
      </c>
      <c r="K10" s="43" t="s">
        <v>177</v>
      </c>
      <c r="L10" s="37"/>
      <c r="M10" s="37"/>
      <c r="N10" s="37"/>
      <c r="O10" s="37"/>
      <c r="P10" s="37"/>
      <c r="Q10" s="37"/>
      <c r="R10" s="37"/>
      <c r="S10" s="37"/>
      <c r="T10" s="37"/>
      <c r="U10" s="37">
        <v>4</v>
      </c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>
        <v>4</v>
      </c>
      <c r="AO10" s="38" t="s">
        <v>178</v>
      </c>
      <c r="AP10" s="37" t="s">
        <v>179</v>
      </c>
      <c r="AQ10" s="38">
        <v>72382.03</v>
      </c>
      <c r="AR10" s="38"/>
      <c r="AS10" s="40">
        <v>0.18</v>
      </c>
      <c r="AT10" s="38">
        <f aca="true" t="shared" si="0" ref="AT10:AT41">ROUND(ROUND(AR10,2)*AN10,2)</f>
        <v>0</v>
      </c>
      <c r="AU10" s="38">
        <f aca="true" t="shared" si="1" ref="AU10:AU41">ROUND(AT10*AS10,2)</f>
        <v>0</v>
      </c>
      <c r="AV10" s="38">
        <f aca="true" t="shared" si="2" ref="AV10:AV41">AU10+AT10</f>
        <v>0</v>
      </c>
      <c r="AW10" s="39"/>
    </row>
    <row r="11" spans="1:49" s="1" customFormat="1" ht="229.5">
      <c r="A11" s="36">
        <v>2</v>
      </c>
      <c r="B11" s="37">
        <v>8215066</v>
      </c>
      <c r="C11" s="37" t="s">
        <v>63</v>
      </c>
      <c r="D11" s="37" t="s">
        <v>56</v>
      </c>
      <c r="E11" s="37" t="s">
        <v>67</v>
      </c>
      <c r="F11" s="48" t="s">
        <v>64</v>
      </c>
      <c r="G11" s="48" t="s">
        <v>65</v>
      </c>
      <c r="H11" s="37"/>
      <c r="I11" s="37" t="s">
        <v>7</v>
      </c>
      <c r="J11" s="37" t="s">
        <v>66</v>
      </c>
      <c r="K11" s="43" t="s">
        <v>177</v>
      </c>
      <c r="L11" s="37"/>
      <c r="M11" s="37"/>
      <c r="N11" s="37"/>
      <c r="O11" s="37"/>
      <c r="P11" s="37"/>
      <c r="Q11" s="37"/>
      <c r="R11" s="37"/>
      <c r="S11" s="37"/>
      <c r="T11" s="37"/>
      <c r="U11" s="37">
        <v>4</v>
      </c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>
        <v>4</v>
      </c>
      <c r="AO11" s="38" t="s">
        <v>178</v>
      </c>
      <c r="AP11" s="37" t="s">
        <v>10</v>
      </c>
      <c r="AQ11" s="38">
        <v>72382.03</v>
      </c>
      <c r="AR11" s="38"/>
      <c r="AS11" s="40">
        <v>0.18</v>
      </c>
      <c r="AT11" s="38">
        <f t="shared" si="0"/>
        <v>0</v>
      </c>
      <c r="AU11" s="38">
        <f t="shared" si="1"/>
        <v>0</v>
      </c>
      <c r="AV11" s="38">
        <f t="shared" si="2"/>
        <v>0</v>
      </c>
      <c r="AW11" s="39"/>
    </row>
    <row r="12" spans="1:49" s="1" customFormat="1" ht="242.25">
      <c r="A12" s="36">
        <v>3</v>
      </c>
      <c r="B12" s="37">
        <v>8215067</v>
      </c>
      <c r="C12" s="37" t="s">
        <v>63</v>
      </c>
      <c r="D12" s="37" t="s">
        <v>56</v>
      </c>
      <c r="E12" s="37" t="s">
        <v>67</v>
      </c>
      <c r="F12" s="48" t="s">
        <v>64</v>
      </c>
      <c r="G12" s="48" t="s">
        <v>65</v>
      </c>
      <c r="H12" s="37"/>
      <c r="I12" s="37" t="s">
        <v>7</v>
      </c>
      <c r="J12" s="37" t="s">
        <v>66</v>
      </c>
      <c r="K12" s="43" t="s">
        <v>177</v>
      </c>
      <c r="L12" s="37"/>
      <c r="M12" s="37"/>
      <c r="N12" s="37"/>
      <c r="O12" s="37"/>
      <c r="P12" s="37"/>
      <c r="Q12" s="37"/>
      <c r="R12" s="37"/>
      <c r="S12" s="37"/>
      <c r="T12" s="37"/>
      <c r="U12" s="37">
        <v>3</v>
      </c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>
        <v>3</v>
      </c>
      <c r="AO12" s="38" t="s">
        <v>178</v>
      </c>
      <c r="AP12" s="37" t="s">
        <v>11</v>
      </c>
      <c r="AQ12" s="38">
        <v>72382.03</v>
      </c>
      <c r="AR12" s="38"/>
      <c r="AS12" s="40">
        <v>0.18</v>
      </c>
      <c r="AT12" s="38">
        <f t="shared" si="0"/>
        <v>0</v>
      </c>
      <c r="AU12" s="38">
        <f t="shared" si="1"/>
        <v>0</v>
      </c>
      <c r="AV12" s="38">
        <f t="shared" si="2"/>
        <v>0</v>
      </c>
      <c r="AW12" s="39"/>
    </row>
    <row r="13" spans="1:49" s="1" customFormat="1" ht="306">
      <c r="A13" s="36">
        <v>4</v>
      </c>
      <c r="B13" s="37">
        <v>5019412</v>
      </c>
      <c r="C13" s="37" t="s">
        <v>63</v>
      </c>
      <c r="D13" s="37" t="s">
        <v>69</v>
      </c>
      <c r="E13" s="37" t="s">
        <v>72</v>
      </c>
      <c r="F13" s="48" t="s">
        <v>70</v>
      </c>
      <c r="G13" s="48" t="s">
        <v>87</v>
      </c>
      <c r="H13" s="37"/>
      <c r="I13" s="37" t="s">
        <v>7</v>
      </c>
      <c r="J13" s="37" t="s">
        <v>59</v>
      </c>
      <c r="K13" s="43" t="s">
        <v>183</v>
      </c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>
        <v>2</v>
      </c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>
        <v>2</v>
      </c>
      <c r="AO13" s="38" t="s">
        <v>174</v>
      </c>
      <c r="AP13" s="37" t="s">
        <v>18</v>
      </c>
      <c r="AQ13" s="38">
        <v>11301.69</v>
      </c>
      <c r="AR13" s="38"/>
      <c r="AS13" s="40">
        <v>0.18</v>
      </c>
      <c r="AT13" s="38">
        <f t="shared" si="0"/>
        <v>0</v>
      </c>
      <c r="AU13" s="38">
        <f t="shared" si="1"/>
        <v>0</v>
      </c>
      <c r="AV13" s="38">
        <f t="shared" si="2"/>
        <v>0</v>
      </c>
      <c r="AW13" s="39"/>
    </row>
    <row r="14" spans="1:49" s="1" customFormat="1" ht="306">
      <c r="A14" s="36">
        <v>5</v>
      </c>
      <c r="B14" s="37">
        <v>5035236</v>
      </c>
      <c r="C14" s="37" t="s">
        <v>63</v>
      </c>
      <c r="D14" s="37" t="s">
        <v>69</v>
      </c>
      <c r="E14" s="37" t="s">
        <v>72</v>
      </c>
      <c r="F14" s="48" t="s">
        <v>70</v>
      </c>
      <c r="G14" s="48" t="s">
        <v>78</v>
      </c>
      <c r="H14" s="37"/>
      <c r="I14" s="37" t="s">
        <v>7</v>
      </c>
      <c r="J14" s="37" t="s">
        <v>59</v>
      </c>
      <c r="K14" s="43" t="s">
        <v>183</v>
      </c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>
        <v>9</v>
      </c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>
        <v>9</v>
      </c>
      <c r="AO14" s="38" t="s">
        <v>174</v>
      </c>
      <c r="AP14" s="37" t="s">
        <v>18</v>
      </c>
      <c r="AQ14" s="38">
        <v>16397.06</v>
      </c>
      <c r="AR14" s="38"/>
      <c r="AS14" s="40">
        <v>0.18</v>
      </c>
      <c r="AT14" s="38">
        <f t="shared" si="0"/>
        <v>0</v>
      </c>
      <c r="AU14" s="38">
        <f t="shared" si="1"/>
        <v>0</v>
      </c>
      <c r="AV14" s="38">
        <f t="shared" si="2"/>
        <v>0</v>
      </c>
      <c r="AW14" s="39"/>
    </row>
    <row r="15" spans="1:49" s="1" customFormat="1" ht="357">
      <c r="A15" s="36">
        <v>6</v>
      </c>
      <c r="B15" s="37">
        <v>5023740</v>
      </c>
      <c r="C15" s="37" t="s">
        <v>63</v>
      </c>
      <c r="D15" s="37" t="s">
        <v>69</v>
      </c>
      <c r="E15" s="37" t="s">
        <v>72</v>
      </c>
      <c r="F15" s="48" t="s">
        <v>94</v>
      </c>
      <c r="G15" s="48" t="s">
        <v>97</v>
      </c>
      <c r="H15" s="37"/>
      <c r="I15" s="37" t="s">
        <v>7</v>
      </c>
      <c r="J15" s="37" t="s">
        <v>59</v>
      </c>
      <c r="K15" s="43" t="s">
        <v>196</v>
      </c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>
        <v>15</v>
      </c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>
        <v>15</v>
      </c>
      <c r="AO15" s="38" t="s">
        <v>174</v>
      </c>
      <c r="AP15" s="37" t="s">
        <v>23</v>
      </c>
      <c r="AQ15" s="38">
        <v>5243.83</v>
      </c>
      <c r="AR15" s="38"/>
      <c r="AS15" s="40">
        <v>0.18</v>
      </c>
      <c r="AT15" s="38">
        <f t="shared" si="0"/>
        <v>0</v>
      </c>
      <c r="AU15" s="38">
        <f t="shared" si="1"/>
        <v>0</v>
      </c>
      <c r="AV15" s="38">
        <f t="shared" si="2"/>
        <v>0</v>
      </c>
      <c r="AW15" s="39"/>
    </row>
    <row r="16" spans="1:49" s="1" customFormat="1" ht="357">
      <c r="A16" s="36">
        <v>7</v>
      </c>
      <c r="B16" s="37">
        <v>5028382</v>
      </c>
      <c r="C16" s="37" t="s">
        <v>63</v>
      </c>
      <c r="D16" s="37" t="s">
        <v>69</v>
      </c>
      <c r="E16" s="37" t="s">
        <v>72</v>
      </c>
      <c r="F16" s="48" t="s">
        <v>94</v>
      </c>
      <c r="G16" s="48" t="s">
        <v>97</v>
      </c>
      <c r="H16" s="37"/>
      <c r="I16" s="37" t="s">
        <v>7</v>
      </c>
      <c r="J16" s="37" t="s">
        <v>59</v>
      </c>
      <c r="K16" s="43" t="s">
        <v>196</v>
      </c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>
        <v>32</v>
      </c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>
        <v>32</v>
      </c>
      <c r="AO16" s="38" t="s">
        <v>174</v>
      </c>
      <c r="AP16" s="37" t="s">
        <v>23</v>
      </c>
      <c r="AQ16" s="38">
        <v>5243.83</v>
      </c>
      <c r="AR16" s="38"/>
      <c r="AS16" s="40">
        <v>0.18</v>
      </c>
      <c r="AT16" s="38">
        <f t="shared" si="0"/>
        <v>0</v>
      </c>
      <c r="AU16" s="38">
        <f t="shared" si="1"/>
        <v>0</v>
      </c>
      <c r="AV16" s="38">
        <f t="shared" si="2"/>
        <v>0</v>
      </c>
      <c r="AW16" s="39"/>
    </row>
    <row r="17" spans="1:49" s="1" customFormat="1" ht="357">
      <c r="A17" s="36">
        <v>8</v>
      </c>
      <c r="B17" s="37">
        <v>5029611</v>
      </c>
      <c r="C17" s="37" t="s">
        <v>63</v>
      </c>
      <c r="D17" s="37" t="s">
        <v>69</v>
      </c>
      <c r="E17" s="37" t="s">
        <v>72</v>
      </c>
      <c r="F17" s="48" t="s">
        <v>94</v>
      </c>
      <c r="G17" s="48" t="s">
        <v>95</v>
      </c>
      <c r="H17" s="37"/>
      <c r="I17" s="37" t="s">
        <v>7</v>
      </c>
      <c r="J17" s="37" t="s">
        <v>59</v>
      </c>
      <c r="K17" s="43" t="s">
        <v>183</v>
      </c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>
        <v>6</v>
      </c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>
        <v>6</v>
      </c>
      <c r="AO17" s="38" t="s">
        <v>197</v>
      </c>
      <c r="AP17" s="37" t="s">
        <v>24</v>
      </c>
      <c r="AQ17" s="38">
        <v>5156.3</v>
      </c>
      <c r="AR17" s="38"/>
      <c r="AS17" s="40">
        <v>0.18</v>
      </c>
      <c r="AT17" s="38">
        <f t="shared" si="0"/>
        <v>0</v>
      </c>
      <c r="AU17" s="38">
        <f t="shared" si="1"/>
        <v>0</v>
      </c>
      <c r="AV17" s="38">
        <f t="shared" si="2"/>
        <v>0</v>
      </c>
      <c r="AW17" s="39"/>
    </row>
    <row r="18" spans="1:49" s="1" customFormat="1" ht="306">
      <c r="A18" s="36">
        <v>9</v>
      </c>
      <c r="B18" s="37">
        <v>5034391</v>
      </c>
      <c r="C18" s="37" t="s">
        <v>63</v>
      </c>
      <c r="D18" s="37" t="s">
        <v>69</v>
      </c>
      <c r="E18" s="37" t="s">
        <v>72</v>
      </c>
      <c r="F18" s="48" t="s">
        <v>94</v>
      </c>
      <c r="G18" s="48" t="s">
        <v>97</v>
      </c>
      <c r="H18" s="37"/>
      <c r="I18" s="37" t="s">
        <v>7</v>
      </c>
      <c r="J18" s="37" t="s">
        <v>59</v>
      </c>
      <c r="K18" s="43" t="s">
        <v>183</v>
      </c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>
        <v>12</v>
      </c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>
        <v>12</v>
      </c>
      <c r="AO18" s="38" t="s">
        <v>174</v>
      </c>
      <c r="AP18" s="37" t="s">
        <v>18</v>
      </c>
      <c r="AQ18" s="38">
        <v>5156.3</v>
      </c>
      <c r="AR18" s="38"/>
      <c r="AS18" s="40">
        <v>0.18</v>
      </c>
      <c r="AT18" s="38">
        <f t="shared" si="0"/>
        <v>0</v>
      </c>
      <c r="AU18" s="38">
        <f t="shared" si="1"/>
        <v>0</v>
      </c>
      <c r="AV18" s="38">
        <f t="shared" si="2"/>
        <v>0</v>
      </c>
      <c r="AW18" s="39"/>
    </row>
    <row r="19" spans="1:49" s="1" customFormat="1" ht="357">
      <c r="A19" s="36">
        <v>10</v>
      </c>
      <c r="B19" s="37">
        <v>5022061</v>
      </c>
      <c r="C19" s="37" t="s">
        <v>63</v>
      </c>
      <c r="D19" s="37" t="s">
        <v>69</v>
      </c>
      <c r="E19" s="37" t="s">
        <v>72</v>
      </c>
      <c r="F19" s="48" t="s">
        <v>117</v>
      </c>
      <c r="G19" s="48" t="s">
        <v>118</v>
      </c>
      <c r="H19" s="37"/>
      <c r="I19" s="37" t="s">
        <v>7</v>
      </c>
      <c r="J19" s="37" t="s">
        <v>59</v>
      </c>
      <c r="K19" s="43" t="s">
        <v>183</v>
      </c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>
        <v>5</v>
      </c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>
        <v>5</v>
      </c>
      <c r="AO19" s="38" t="s">
        <v>197</v>
      </c>
      <c r="AP19" s="37" t="s">
        <v>24</v>
      </c>
      <c r="AQ19" s="38">
        <v>4518.8</v>
      </c>
      <c r="AR19" s="38"/>
      <c r="AS19" s="40">
        <v>0.18</v>
      </c>
      <c r="AT19" s="38">
        <f t="shared" si="0"/>
        <v>0</v>
      </c>
      <c r="AU19" s="38">
        <f t="shared" si="1"/>
        <v>0</v>
      </c>
      <c r="AV19" s="38">
        <f t="shared" si="2"/>
        <v>0</v>
      </c>
      <c r="AW19" s="39"/>
    </row>
    <row r="20" spans="1:49" s="1" customFormat="1" ht="357">
      <c r="A20" s="36">
        <v>11</v>
      </c>
      <c r="B20" s="37">
        <v>5033703</v>
      </c>
      <c r="C20" s="37" t="s">
        <v>63</v>
      </c>
      <c r="D20" s="37" t="s">
        <v>69</v>
      </c>
      <c r="E20" s="37" t="s">
        <v>72</v>
      </c>
      <c r="F20" s="48" t="s">
        <v>122</v>
      </c>
      <c r="G20" s="48" t="s">
        <v>123</v>
      </c>
      <c r="H20" s="37"/>
      <c r="I20" s="37" t="s">
        <v>7</v>
      </c>
      <c r="J20" s="37" t="s">
        <v>59</v>
      </c>
      <c r="K20" s="43" t="s">
        <v>183</v>
      </c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>
        <v>3</v>
      </c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>
        <v>3</v>
      </c>
      <c r="AO20" s="38" t="s">
        <v>197</v>
      </c>
      <c r="AP20" s="37" t="s">
        <v>24</v>
      </c>
      <c r="AQ20" s="38">
        <v>21717.05</v>
      </c>
      <c r="AR20" s="38"/>
      <c r="AS20" s="40">
        <v>0.18</v>
      </c>
      <c r="AT20" s="38">
        <f t="shared" si="0"/>
        <v>0</v>
      </c>
      <c r="AU20" s="38">
        <f t="shared" si="1"/>
        <v>0</v>
      </c>
      <c r="AV20" s="38">
        <f t="shared" si="2"/>
        <v>0</v>
      </c>
      <c r="AW20" s="39"/>
    </row>
    <row r="21" spans="1:49" s="1" customFormat="1" ht="357">
      <c r="A21" s="36">
        <v>12</v>
      </c>
      <c r="B21" s="37">
        <v>5022794</v>
      </c>
      <c r="C21" s="37" t="s">
        <v>63</v>
      </c>
      <c r="D21" s="37" t="s">
        <v>69</v>
      </c>
      <c r="E21" s="37" t="s">
        <v>72</v>
      </c>
      <c r="F21" s="48" t="s">
        <v>125</v>
      </c>
      <c r="G21" s="37"/>
      <c r="H21" s="37"/>
      <c r="I21" s="37" t="s">
        <v>7</v>
      </c>
      <c r="J21" s="37" t="s">
        <v>96</v>
      </c>
      <c r="K21" s="43" t="s">
        <v>173</v>
      </c>
      <c r="L21" s="37"/>
      <c r="M21" s="37"/>
      <c r="N21" s="37"/>
      <c r="O21" s="37"/>
      <c r="P21" s="37"/>
      <c r="Q21" s="37"/>
      <c r="R21" s="37"/>
      <c r="S21" s="37"/>
      <c r="T21" s="37"/>
      <c r="U21" s="37">
        <v>1</v>
      </c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>
        <v>1</v>
      </c>
      <c r="AO21" s="38" t="s">
        <v>174</v>
      </c>
      <c r="AP21" s="37" t="s">
        <v>23</v>
      </c>
      <c r="AQ21" s="38">
        <v>34336</v>
      </c>
      <c r="AR21" s="38"/>
      <c r="AS21" s="40">
        <v>0.18</v>
      </c>
      <c r="AT21" s="38">
        <f t="shared" si="0"/>
        <v>0</v>
      </c>
      <c r="AU21" s="38">
        <f t="shared" si="1"/>
        <v>0</v>
      </c>
      <c r="AV21" s="38">
        <f t="shared" si="2"/>
        <v>0</v>
      </c>
      <c r="AW21" s="39"/>
    </row>
    <row r="22" spans="1:49" s="1" customFormat="1" ht="306">
      <c r="A22" s="36">
        <v>13</v>
      </c>
      <c r="B22" s="37">
        <v>5033352</v>
      </c>
      <c r="C22" s="37" t="s">
        <v>63</v>
      </c>
      <c r="D22" s="37" t="s">
        <v>69</v>
      </c>
      <c r="E22" s="37" t="s">
        <v>72</v>
      </c>
      <c r="F22" s="48" t="s">
        <v>125</v>
      </c>
      <c r="G22" s="37"/>
      <c r="H22" s="37"/>
      <c r="I22" s="37" t="s">
        <v>7</v>
      </c>
      <c r="J22" s="37" t="s">
        <v>59</v>
      </c>
      <c r="K22" s="43" t="s">
        <v>173</v>
      </c>
      <c r="L22" s="37"/>
      <c r="M22" s="37"/>
      <c r="N22" s="37"/>
      <c r="O22" s="37"/>
      <c r="P22" s="37"/>
      <c r="Q22" s="37"/>
      <c r="R22" s="37"/>
      <c r="S22" s="37"/>
      <c r="T22" s="37"/>
      <c r="U22" s="37">
        <v>1</v>
      </c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>
        <v>1</v>
      </c>
      <c r="AO22" s="38" t="s">
        <v>174</v>
      </c>
      <c r="AP22" s="37" t="s">
        <v>18</v>
      </c>
      <c r="AQ22" s="38">
        <v>34336</v>
      </c>
      <c r="AR22" s="38"/>
      <c r="AS22" s="40">
        <v>0.18</v>
      </c>
      <c r="AT22" s="38">
        <f t="shared" si="0"/>
        <v>0</v>
      </c>
      <c r="AU22" s="38">
        <f t="shared" si="1"/>
        <v>0</v>
      </c>
      <c r="AV22" s="38">
        <f t="shared" si="2"/>
        <v>0</v>
      </c>
      <c r="AW22" s="39"/>
    </row>
    <row r="23" spans="1:49" s="1" customFormat="1" ht="306">
      <c r="A23" s="36">
        <v>14</v>
      </c>
      <c r="B23" s="37">
        <v>5028214</v>
      </c>
      <c r="C23" s="37" t="s">
        <v>63</v>
      </c>
      <c r="D23" s="37" t="s">
        <v>69</v>
      </c>
      <c r="E23" s="37" t="s">
        <v>72</v>
      </c>
      <c r="F23" s="48" t="s">
        <v>125</v>
      </c>
      <c r="G23" s="37"/>
      <c r="H23" s="37"/>
      <c r="I23" s="37" t="s">
        <v>7</v>
      </c>
      <c r="J23" s="37" t="s">
        <v>59</v>
      </c>
      <c r="K23" s="43" t="s">
        <v>173</v>
      </c>
      <c r="L23" s="37"/>
      <c r="M23" s="37"/>
      <c r="N23" s="37"/>
      <c r="O23" s="37"/>
      <c r="P23" s="37"/>
      <c r="Q23" s="37"/>
      <c r="R23" s="37"/>
      <c r="S23" s="37"/>
      <c r="T23" s="37"/>
      <c r="U23" s="37">
        <v>1</v>
      </c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>
        <v>1</v>
      </c>
      <c r="AO23" s="38" t="s">
        <v>174</v>
      </c>
      <c r="AP23" s="37" t="s">
        <v>18</v>
      </c>
      <c r="AQ23" s="38">
        <v>34336</v>
      </c>
      <c r="AR23" s="38"/>
      <c r="AS23" s="40">
        <v>0.18</v>
      </c>
      <c r="AT23" s="38">
        <f t="shared" si="0"/>
        <v>0</v>
      </c>
      <c r="AU23" s="38">
        <f t="shared" si="1"/>
        <v>0</v>
      </c>
      <c r="AV23" s="38">
        <f t="shared" si="2"/>
        <v>0</v>
      </c>
      <c r="AW23" s="39"/>
    </row>
    <row r="24" spans="1:49" s="1" customFormat="1" ht="357">
      <c r="A24" s="36">
        <v>15</v>
      </c>
      <c r="B24" s="37">
        <v>5037481</v>
      </c>
      <c r="C24" s="37" t="s">
        <v>63</v>
      </c>
      <c r="D24" s="37" t="s">
        <v>69</v>
      </c>
      <c r="E24" s="37" t="s">
        <v>72</v>
      </c>
      <c r="F24" s="48" t="s">
        <v>125</v>
      </c>
      <c r="G24" s="37"/>
      <c r="H24" s="37"/>
      <c r="I24" s="37" t="s">
        <v>7</v>
      </c>
      <c r="J24" s="37" t="s">
        <v>96</v>
      </c>
      <c r="K24" s="43" t="s">
        <v>173</v>
      </c>
      <c r="L24" s="37"/>
      <c r="M24" s="37"/>
      <c r="N24" s="37"/>
      <c r="O24" s="37"/>
      <c r="P24" s="37"/>
      <c r="Q24" s="37"/>
      <c r="R24" s="37"/>
      <c r="S24" s="37"/>
      <c r="T24" s="37"/>
      <c r="U24" s="37">
        <v>1</v>
      </c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>
        <v>1</v>
      </c>
      <c r="AO24" s="38" t="s">
        <v>174</v>
      </c>
      <c r="AP24" s="37" t="s">
        <v>23</v>
      </c>
      <c r="AQ24" s="38">
        <v>34336</v>
      </c>
      <c r="AR24" s="38"/>
      <c r="AS24" s="40">
        <v>0.18</v>
      </c>
      <c r="AT24" s="38">
        <f t="shared" si="0"/>
        <v>0</v>
      </c>
      <c r="AU24" s="38">
        <f t="shared" si="1"/>
        <v>0</v>
      </c>
      <c r="AV24" s="38">
        <f t="shared" si="2"/>
        <v>0</v>
      </c>
      <c r="AW24" s="39"/>
    </row>
    <row r="25" spans="1:49" s="1" customFormat="1" ht="357">
      <c r="A25" s="36">
        <v>16</v>
      </c>
      <c r="B25" s="37">
        <v>5031114</v>
      </c>
      <c r="C25" s="37" t="s">
        <v>63</v>
      </c>
      <c r="D25" s="37" t="s">
        <v>69</v>
      </c>
      <c r="E25" s="37" t="s">
        <v>72</v>
      </c>
      <c r="F25" s="48" t="s">
        <v>141</v>
      </c>
      <c r="G25" s="48" t="s">
        <v>142</v>
      </c>
      <c r="H25" s="37"/>
      <c r="I25" s="37" t="s">
        <v>7</v>
      </c>
      <c r="J25" s="37" t="s">
        <v>59</v>
      </c>
      <c r="K25" s="43" t="s">
        <v>206</v>
      </c>
      <c r="L25" s="37"/>
      <c r="M25" s="37"/>
      <c r="N25" s="37"/>
      <c r="O25" s="37"/>
      <c r="P25" s="37"/>
      <c r="Q25" s="37"/>
      <c r="R25" s="37"/>
      <c r="S25" s="37"/>
      <c r="T25" s="37">
        <v>4</v>
      </c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>
        <v>4</v>
      </c>
      <c r="AO25" s="38" t="s">
        <v>197</v>
      </c>
      <c r="AP25" s="37" t="s">
        <v>24</v>
      </c>
      <c r="AQ25" s="38">
        <v>33741.3</v>
      </c>
      <c r="AR25" s="38"/>
      <c r="AS25" s="40">
        <v>0.18</v>
      </c>
      <c r="AT25" s="38">
        <f t="shared" si="0"/>
        <v>0</v>
      </c>
      <c r="AU25" s="38">
        <f t="shared" si="1"/>
        <v>0</v>
      </c>
      <c r="AV25" s="38">
        <f t="shared" si="2"/>
        <v>0</v>
      </c>
      <c r="AW25" s="39"/>
    </row>
    <row r="26" spans="1:49" s="1" customFormat="1" ht="140.25">
      <c r="A26" s="36">
        <v>17</v>
      </c>
      <c r="B26" s="37">
        <v>4946241</v>
      </c>
      <c r="C26" s="37" t="s">
        <v>77</v>
      </c>
      <c r="D26" s="37" t="s">
        <v>69</v>
      </c>
      <c r="E26" s="37" t="s">
        <v>72</v>
      </c>
      <c r="F26" s="48" t="s">
        <v>70</v>
      </c>
      <c r="G26" s="48" t="s">
        <v>78</v>
      </c>
      <c r="H26" s="37"/>
      <c r="I26" s="37" t="s">
        <v>7</v>
      </c>
      <c r="J26" s="37" t="s">
        <v>59</v>
      </c>
      <c r="K26" s="43" t="s">
        <v>183</v>
      </c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>
        <v>2</v>
      </c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>
        <v>2</v>
      </c>
      <c r="AO26" s="38" t="s">
        <v>174</v>
      </c>
      <c r="AP26" s="37" t="s">
        <v>187</v>
      </c>
      <c r="AQ26" s="38">
        <v>16397.06</v>
      </c>
      <c r="AR26" s="38"/>
      <c r="AS26" s="40">
        <v>0.18</v>
      </c>
      <c r="AT26" s="38">
        <f t="shared" si="0"/>
        <v>0</v>
      </c>
      <c r="AU26" s="38">
        <f t="shared" si="1"/>
        <v>0</v>
      </c>
      <c r="AV26" s="38">
        <f t="shared" si="2"/>
        <v>0</v>
      </c>
      <c r="AW26" s="39"/>
    </row>
    <row r="27" spans="1:49" s="1" customFormat="1" ht="153">
      <c r="A27" s="36">
        <v>18</v>
      </c>
      <c r="B27" s="37">
        <v>4946279</v>
      </c>
      <c r="C27" s="37" t="s">
        <v>77</v>
      </c>
      <c r="D27" s="37" t="s">
        <v>69</v>
      </c>
      <c r="E27" s="37" t="s">
        <v>72</v>
      </c>
      <c r="F27" s="48" t="s">
        <v>70</v>
      </c>
      <c r="G27" s="48" t="s">
        <v>78</v>
      </c>
      <c r="H27" s="37"/>
      <c r="I27" s="37" t="s">
        <v>7</v>
      </c>
      <c r="J27" s="37" t="s">
        <v>59</v>
      </c>
      <c r="K27" s="43" t="s">
        <v>183</v>
      </c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>
        <v>2</v>
      </c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>
        <v>2</v>
      </c>
      <c r="AO27" s="38" t="s">
        <v>174</v>
      </c>
      <c r="AP27" s="37" t="s">
        <v>188</v>
      </c>
      <c r="AQ27" s="38">
        <v>16397.06</v>
      </c>
      <c r="AR27" s="38"/>
      <c r="AS27" s="40">
        <v>0.18</v>
      </c>
      <c r="AT27" s="38">
        <f t="shared" si="0"/>
        <v>0</v>
      </c>
      <c r="AU27" s="38">
        <f t="shared" si="1"/>
        <v>0</v>
      </c>
      <c r="AV27" s="38">
        <f t="shared" si="2"/>
        <v>0</v>
      </c>
      <c r="AW27" s="39"/>
    </row>
    <row r="28" spans="1:49" s="1" customFormat="1" ht="127.5">
      <c r="A28" s="36">
        <v>19</v>
      </c>
      <c r="B28" s="37">
        <v>4946303</v>
      </c>
      <c r="C28" s="37" t="s">
        <v>77</v>
      </c>
      <c r="D28" s="37" t="s">
        <v>69</v>
      </c>
      <c r="E28" s="37" t="s">
        <v>72</v>
      </c>
      <c r="F28" s="48" t="s">
        <v>70</v>
      </c>
      <c r="G28" s="48" t="s">
        <v>79</v>
      </c>
      <c r="H28" s="37"/>
      <c r="I28" s="37" t="s">
        <v>7</v>
      </c>
      <c r="J28" s="37" t="s">
        <v>59</v>
      </c>
      <c r="K28" s="43" t="s">
        <v>183</v>
      </c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>
        <v>3</v>
      </c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>
        <v>3</v>
      </c>
      <c r="AO28" s="38" t="s">
        <v>174</v>
      </c>
      <c r="AP28" s="37" t="s">
        <v>189</v>
      </c>
      <c r="AQ28" s="38">
        <v>15051.74</v>
      </c>
      <c r="AR28" s="38"/>
      <c r="AS28" s="40">
        <v>0.18</v>
      </c>
      <c r="AT28" s="38">
        <f t="shared" si="0"/>
        <v>0</v>
      </c>
      <c r="AU28" s="38">
        <f t="shared" si="1"/>
        <v>0</v>
      </c>
      <c r="AV28" s="38">
        <f t="shared" si="2"/>
        <v>0</v>
      </c>
      <c r="AW28" s="39"/>
    </row>
    <row r="29" spans="1:49" s="1" customFormat="1" ht="127.5">
      <c r="A29" s="36">
        <v>20</v>
      </c>
      <c r="B29" s="37">
        <v>4946328</v>
      </c>
      <c r="C29" s="37" t="s">
        <v>77</v>
      </c>
      <c r="D29" s="37" t="s">
        <v>69</v>
      </c>
      <c r="E29" s="37" t="s">
        <v>72</v>
      </c>
      <c r="F29" s="48" t="s">
        <v>70</v>
      </c>
      <c r="G29" s="48" t="s">
        <v>78</v>
      </c>
      <c r="H29" s="37"/>
      <c r="I29" s="37" t="s">
        <v>7</v>
      </c>
      <c r="J29" s="37" t="s">
        <v>59</v>
      </c>
      <c r="K29" s="43" t="s">
        <v>183</v>
      </c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>
        <v>2</v>
      </c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>
        <v>2</v>
      </c>
      <c r="AO29" s="38" t="s">
        <v>174</v>
      </c>
      <c r="AP29" s="37" t="s">
        <v>190</v>
      </c>
      <c r="AQ29" s="38">
        <v>16397.06</v>
      </c>
      <c r="AR29" s="38"/>
      <c r="AS29" s="40">
        <v>0.18</v>
      </c>
      <c r="AT29" s="38">
        <f t="shared" si="0"/>
        <v>0</v>
      </c>
      <c r="AU29" s="38">
        <f t="shared" si="1"/>
        <v>0</v>
      </c>
      <c r="AV29" s="38">
        <f t="shared" si="2"/>
        <v>0</v>
      </c>
      <c r="AW29" s="39"/>
    </row>
    <row r="30" spans="1:49" s="1" customFormat="1" ht="216.75">
      <c r="A30" s="36">
        <v>21</v>
      </c>
      <c r="B30" s="37">
        <v>5009849</v>
      </c>
      <c r="C30" s="37" t="s">
        <v>85</v>
      </c>
      <c r="D30" s="37" t="s">
        <v>69</v>
      </c>
      <c r="E30" s="37" t="s">
        <v>72</v>
      </c>
      <c r="F30" s="48" t="s">
        <v>81</v>
      </c>
      <c r="G30" s="48" t="s">
        <v>71</v>
      </c>
      <c r="H30" s="37"/>
      <c r="I30" s="37" t="s">
        <v>7</v>
      </c>
      <c r="J30" s="37" t="s">
        <v>59</v>
      </c>
      <c r="K30" s="43" t="s">
        <v>183</v>
      </c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>
        <v>8</v>
      </c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>
        <v>8</v>
      </c>
      <c r="AO30" s="38" t="s">
        <v>193</v>
      </c>
      <c r="AP30" s="37" t="s">
        <v>16</v>
      </c>
      <c r="AQ30" s="38">
        <v>15051.74</v>
      </c>
      <c r="AR30" s="38"/>
      <c r="AS30" s="40">
        <v>0.18</v>
      </c>
      <c r="AT30" s="38">
        <f t="shared" si="0"/>
        <v>0</v>
      </c>
      <c r="AU30" s="38">
        <f t="shared" si="1"/>
        <v>0</v>
      </c>
      <c r="AV30" s="38">
        <f t="shared" si="2"/>
        <v>0</v>
      </c>
      <c r="AW30" s="39"/>
    </row>
    <row r="31" spans="1:49" s="1" customFormat="1" ht="216.75">
      <c r="A31" s="36">
        <v>22</v>
      </c>
      <c r="B31" s="37">
        <v>5009871</v>
      </c>
      <c r="C31" s="37" t="s">
        <v>85</v>
      </c>
      <c r="D31" s="37" t="s">
        <v>69</v>
      </c>
      <c r="E31" s="37" t="s">
        <v>72</v>
      </c>
      <c r="F31" s="48" t="s">
        <v>81</v>
      </c>
      <c r="G31" s="48" t="s">
        <v>82</v>
      </c>
      <c r="H31" s="37"/>
      <c r="I31" s="37" t="s">
        <v>7</v>
      </c>
      <c r="J31" s="37" t="s">
        <v>59</v>
      </c>
      <c r="K31" s="43" t="s">
        <v>183</v>
      </c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>
        <v>6</v>
      </c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>
        <v>6</v>
      </c>
      <c r="AO31" s="38" t="s">
        <v>193</v>
      </c>
      <c r="AP31" s="37" t="s">
        <v>16</v>
      </c>
      <c r="AQ31" s="38">
        <v>14034.54</v>
      </c>
      <c r="AR31" s="38"/>
      <c r="AS31" s="40">
        <v>0.18</v>
      </c>
      <c r="AT31" s="38">
        <f t="shared" si="0"/>
        <v>0</v>
      </c>
      <c r="AU31" s="38">
        <f t="shared" si="1"/>
        <v>0</v>
      </c>
      <c r="AV31" s="38">
        <f t="shared" si="2"/>
        <v>0</v>
      </c>
      <c r="AW31" s="39"/>
    </row>
    <row r="32" spans="1:49" s="1" customFormat="1" ht="178.5">
      <c r="A32" s="36">
        <v>23</v>
      </c>
      <c r="B32" s="37">
        <v>5010336</v>
      </c>
      <c r="C32" s="37" t="s">
        <v>85</v>
      </c>
      <c r="D32" s="37" t="s">
        <v>69</v>
      </c>
      <c r="E32" s="37" t="s">
        <v>72</v>
      </c>
      <c r="F32" s="48" t="s">
        <v>70</v>
      </c>
      <c r="G32" s="48" t="s">
        <v>71</v>
      </c>
      <c r="H32" s="37"/>
      <c r="I32" s="37" t="s">
        <v>7</v>
      </c>
      <c r="J32" s="37" t="s">
        <v>59</v>
      </c>
      <c r="K32" s="43" t="s">
        <v>183</v>
      </c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>
        <v>31</v>
      </c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>
        <v>31</v>
      </c>
      <c r="AO32" s="38" t="s">
        <v>193</v>
      </c>
      <c r="AP32" s="37" t="s">
        <v>17</v>
      </c>
      <c r="AQ32" s="38">
        <v>15051.74</v>
      </c>
      <c r="AR32" s="38"/>
      <c r="AS32" s="40">
        <v>0.18</v>
      </c>
      <c r="AT32" s="38">
        <f t="shared" si="0"/>
        <v>0</v>
      </c>
      <c r="AU32" s="38">
        <f t="shared" si="1"/>
        <v>0</v>
      </c>
      <c r="AV32" s="38">
        <f t="shared" si="2"/>
        <v>0</v>
      </c>
      <c r="AW32" s="39"/>
    </row>
    <row r="33" spans="1:49" s="1" customFormat="1" ht="140.25">
      <c r="A33" s="36">
        <v>24</v>
      </c>
      <c r="B33" s="37">
        <v>5010781</v>
      </c>
      <c r="C33" s="37" t="s">
        <v>85</v>
      </c>
      <c r="D33" s="37" t="s">
        <v>69</v>
      </c>
      <c r="E33" s="37" t="s">
        <v>72</v>
      </c>
      <c r="F33" s="48" t="s">
        <v>81</v>
      </c>
      <c r="G33" s="48" t="s">
        <v>86</v>
      </c>
      <c r="H33" s="37"/>
      <c r="I33" s="37" t="s">
        <v>7</v>
      </c>
      <c r="J33" s="37" t="s">
        <v>59</v>
      </c>
      <c r="K33" s="43" t="s">
        <v>183</v>
      </c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>
        <v>5</v>
      </c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>
        <v>5</v>
      </c>
      <c r="AO33" s="38" t="s">
        <v>193</v>
      </c>
      <c r="AP33" s="37" t="s">
        <v>194</v>
      </c>
      <c r="AQ33" s="38">
        <v>12295.45</v>
      </c>
      <c r="AR33" s="38"/>
      <c r="AS33" s="40">
        <v>0.18</v>
      </c>
      <c r="AT33" s="38">
        <f t="shared" si="0"/>
        <v>0</v>
      </c>
      <c r="AU33" s="38">
        <f t="shared" si="1"/>
        <v>0</v>
      </c>
      <c r="AV33" s="38">
        <f t="shared" si="2"/>
        <v>0</v>
      </c>
      <c r="AW33" s="39"/>
    </row>
    <row r="34" spans="1:49" s="1" customFormat="1" ht="178.5">
      <c r="A34" s="36">
        <v>25</v>
      </c>
      <c r="B34" s="37">
        <v>5010572</v>
      </c>
      <c r="C34" s="37" t="s">
        <v>85</v>
      </c>
      <c r="D34" s="37" t="s">
        <v>69</v>
      </c>
      <c r="E34" s="37" t="s">
        <v>72</v>
      </c>
      <c r="F34" s="48" t="s">
        <v>98</v>
      </c>
      <c r="G34" s="48" t="s">
        <v>99</v>
      </c>
      <c r="H34" s="37"/>
      <c r="I34" s="37" t="s">
        <v>7</v>
      </c>
      <c r="J34" s="37" t="s">
        <v>59</v>
      </c>
      <c r="K34" s="43" t="s">
        <v>183</v>
      </c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>
        <v>1</v>
      </c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>
        <v>1</v>
      </c>
      <c r="AO34" s="38" t="s">
        <v>193</v>
      </c>
      <c r="AP34" s="37" t="s">
        <v>17</v>
      </c>
      <c r="AQ34" s="38">
        <v>14156.42</v>
      </c>
      <c r="AR34" s="38"/>
      <c r="AS34" s="40">
        <v>0.18</v>
      </c>
      <c r="AT34" s="38">
        <f t="shared" si="0"/>
        <v>0</v>
      </c>
      <c r="AU34" s="38">
        <f t="shared" si="1"/>
        <v>0</v>
      </c>
      <c r="AV34" s="38">
        <f t="shared" si="2"/>
        <v>0</v>
      </c>
      <c r="AW34" s="39"/>
    </row>
    <row r="35" spans="1:49" s="1" customFormat="1" ht="229.5">
      <c r="A35" s="36">
        <v>26</v>
      </c>
      <c r="B35" s="37">
        <v>4952615</v>
      </c>
      <c r="C35" s="37" t="s">
        <v>80</v>
      </c>
      <c r="D35" s="37" t="s">
        <v>69</v>
      </c>
      <c r="E35" s="37" t="s">
        <v>72</v>
      </c>
      <c r="F35" s="48" t="s">
        <v>70</v>
      </c>
      <c r="G35" s="48" t="s">
        <v>74</v>
      </c>
      <c r="H35" s="37"/>
      <c r="I35" s="37" t="s">
        <v>7</v>
      </c>
      <c r="J35" s="37" t="s">
        <v>59</v>
      </c>
      <c r="K35" s="43" t="s">
        <v>183</v>
      </c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>
        <v>1</v>
      </c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>
        <v>1</v>
      </c>
      <c r="AO35" s="38" t="s">
        <v>174</v>
      </c>
      <c r="AP35" s="37" t="s">
        <v>12</v>
      </c>
      <c r="AQ35" s="38">
        <v>11990.76</v>
      </c>
      <c r="AR35" s="38"/>
      <c r="AS35" s="40">
        <v>0.18</v>
      </c>
      <c r="AT35" s="38">
        <f t="shared" si="0"/>
        <v>0</v>
      </c>
      <c r="AU35" s="38">
        <f t="shared" si="1"/>
        <v>0</v>
      </c>
      <c r="AV35" s="38">
        <f t="shared" si="2"/>
        <v>0</v>
      </c>
      <c r="AW35" s="39"/>
    </row>
    <row r="36" spans="1:49" s="1" customFormat="1" ht="242.25">
      <c r="A36" s="36">
        <v>27</v>
      </c>
      <c r="B36" s="37">
        <v>4952885</v>
      </c>
      <c r="C36" s="37" t="s">
        <v>80</v>
      </c>
      <c r="D36" s="37" t="s">
        <v>69</v>
      </c>
      <c r="E36" s="37" t="s">
        <v>72</v>
      </c>
      <c r="F36" s="48" t="s">
        <v>70</v>
      </c>
      <c r="G36" s="48" t="s">
        <v>74</v>
      </c>
      <c r="H36" s="37"/>
      <c r="I36" s="37" t="s">
        <v>7</v>
      </c>
      <c r="J36" s="37" t="s">
        <v>59</v>
      </c>
      <c r="K36" s="43" t="s">
        <v>183</v>
      </c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>
        <v>1</v>
      </c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>
        <v>1</v>
      </c>
      <c r="AO36" s="38" t="s">
        <v>174</v>
      </c>
      <c r="AP36" s="37" t="s">
        <v>13</v>
      </c>
      <c r="AQ36" s="38">
        <v>11990.76</v>
      </c>
      <c r="AR36" s="38"/>
      <c r="AS36" s="40">
        <v>0.18</v>
      </c>
      <c r="AT36" s="38">
        <f t="shared" si="0"/>
        <v>0</v>
      </c>
      <c r="AU36" s="38">
        <f t="shared" si="1"/>
        <v>0</v>
      </c>
      <c r="AV36" s="38">
        <f t="shared" si="2"/>
        <v>0</v>
      </c>
      <c r="AW36" s="39"/>
    </row>
    <row r="37" spans="1:49" s="1" customFormat="1" ht="216.75">
      <c r="A37" s="36">
        <v>28</v>
      </c>
      <c r="B37" s="37">
        <v>4947653</v>
      </c>
      <c r="C37" s="37" t="s">
        <v>80</v>
      </c>
      <c r="D37" s="37" t="s">
        <v>69</v>
      </c>
      <c r="E37" s="37" t="s">
        <v>72</v>
      </c>
      <c r="F37" s="48" t="s">
        <v>98</v>
      </c>
      <c r="G37" s="48" t="s">
        <v>103</v>
      </c>
      <c r="H37" s="37"/>
      <c r="I37" s="37" t="s">
        <v>7</v>
      </c>
      <c r="J37" s="37" t="s">
        <v>59</v>
      </c>
      <c r="K37" s="43" t="s">
        <v>183</v>
      </c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2</v>
      </c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>
        <v>2</v>
      </c>
      <c r="AO37" s="38" t="s">
        <v>174</v>
      </c>
      <c r="AP37" s="37" t="s">
        <v>27</v>
      </c>
      <c r="AQ37" s="38">
        <v>13078.27</v>
      </c>
      <c r="AR37" s="38"/>
      <c r="AS37" s="40">
        <v>0.18</v>
      </c>
      <c r="AT37" s="38">
        <f t="shared" si="0"/>
        <v>0</v>
      </c>
      <c r="AU37" s="38">
        <f t="shared" si="1"/>
        <v>0</v>
      </c>
      <c r="AV37" s="38">
        <f t="shared" si="2"/>
        <v>0</v>
      </c>
      <c r="AW37" s="39"/>
    </row>
    <row r="38" spans="1:49" s="1" customFormat="1" ht="216.75">
      <c r="A38" s="36">
        <v>29</v>
      </c>
      <c r="B38" s="37">
        <v>4947654</v>
      </c>
      <c r="C38" s="37" t="s">
        <v>80</v>
      </c>
      <c r="D38" s="37" t="s">
        <v>69</v>
      </c>
      <c r="E38" s="37" t="s">
        <v>72</v>
      </c>
      <c r="F38" s="48" t="s">
        <v>98</v>
      </c>
      <c r="G38" s="48" t="s">
        <v>99</v>
      </c>
      <c r="H38" s="37"/>
      <c r="I38" s="37" t="s">
        <v>7</v>
      </c>
      <c r="J38" s="37" t="s">
        <v>59</v>
      </c>
      <c r="K38" s="43" t="s">
        <v>183</v>
      </c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>
        <v>3</v>
      </c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>
        <v>3</v>
      </c>
      <c r="AO38" s="38" t="s">
        <v>174</v>
      </c>
      <c r="AP38" s="37" t="s">
        <v>27</v>
      </c>
      <c r="AQ38" s="38">
        <v>14156.42</v>
      </c>
      <c r="AR38" s="38"/>
      <c r="AS38" s="40">
        <v>0.18</v>
      </c>
      <c r="AT38" s="38">
        <f t="shared" si="0"/>
        <v>0</v>
      </c>
      <c r="AU38" s="38">
        <f t="shared" si="1"/>
        <v>0</v>
      </c>
      <c r="AV38" s="38">
        <f t="shared" si="2"/>
        <v>0</v>
      </c>
      <c r="AW38" s="39"/>
    </row>
    <row r="39" spans="1:49" s="1" customFormat="1" ht="293.25">
      <c r="A39" s="36">
        <v>30</v>
      </c>
      <c r="B39" s="37">
        <v>5015565</v>
      </c>
      <c r="C39" s="37" t="s">
        <v>105</v>
      </c>
      <c r="D39" s="37" t="s">
        <v>69</v>
      </c>
      <c r="E39" s="37" t="s">
        <v>72</v>
      </c>
      <c r="F39" s="48" t="s">
        <v>98</v>
      </c>
      <c r="G39" s="48" t="s">
        <v>99</v>
      </c>
      <c r="H39" s="37"/>
      <c r="I39" s="37" t="s">
        <v>7</v>
      </c>
      <c r="J39" s="37" t="s">
        <v>59</v>
      </c>
      <c r="K39" s="43" t="s">
        <v>183</v>
      </c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>
        <v>6</v>
      </c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>
        <v>6</v>
      </c>
      <c r="AO39" s="38" t="s">
        <v>174</v>
      </c>
      <c r="AP39" s="37" t="s">
        <v>29</v>
      </c>
      <c r="AQ39" s="38">
        <v>14156.42</v>
      </c>
      <c r="AR39" s="38"/>
      <c r="AS39" s="40">
        <v>0.18</v>
      </c>
      <c r="AT39" s="38">
        <f t="shared" si="0"/>
        <v>0</v>
      </c>
      <c r="AU39" s="38">
        <f t="shared" si="1"/>
        <v>0</v>
      </c>
      <c r="AV39" s="38">
        <f t="shared" si="2"/>
        <v>0</v>
      </c>
      <c r="AW39" s="39"/>
    </row>
    <row r="40" spans="1:49" s="1" customFormat="1" ht="293.25">
      <c r="A40" s="36">
        <v>31</v>
      </c>
      <c r="B40" s="37">
        <v>5015564</v>
      </c>
      <c r="C40" s="37" t="s">
        <v>105</v>
      </c>
      <c r="D40" s="37" t="s">
        <v>69</v>
      </c>
      <c r="E40" s="37" t="s">
        <v>72</v>
      </c>
      <c r="F40" s="48" t="s">
        <v>107</v>
      </c>
      <c r="G40" s="48" t="s">
        <v>143</v>
      </c>
      <c r="H40" s="37"/>
      <c r="I40" s="37" t="s">
        <v>7</v>
      </c>
      <c r="J40" s="37" t="s">
        <v>59</v>
      </c>
      <c r="K40" s="43" t="s">
        <v>206</v>
      </c>
      <c r="L40" s="37"/>
      <c r="M40" s="37"/>
      <c r="N40" s="37"/>
      <c r="O40" s="37"/>
      <c r="P40" s="37"/>
      <c r="Q40" s="37"/>
      <c r="R40" s="37"/>
      <c r="S40" s="37"/>
      <c r="T40" s="37">
        <v>15</v>
      </c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>
        <v>15</v>
      </c>
      <c r="AO40" s="38" t="s">
        <v>174</v>
      </c>
      <c r="AP40" s="37" t="s">
        <v>29</v>
      </c>
      <c r="AQ40" s="38">
        <v>12685.04</v>
      </c>
      <c r="AR40" s="38"/>
      <c r="AS40" s="40">
        <v>0.18</v>
      </c>
      <c r="AT40" s="38">
        <f t="shared" si="0"/>
        <v>0</v>
      </c>
      <c r="AU40" s="38">
        <f t="shared" si="1"/>
        <v>0</v>
      </c>
      <c r="AV40" s="38">
        <f t="shared" si="2"/>
        <v>0</v>
      </c>
      <c r="AW40" s="39"/>
    </row>
    <row r="41" spans="1:49" s="1" customFormat="1" ht="153">
      <c r="A41" s="36">
        <v>32</v>
      </c>
      <c r="B41" s="37">
        <v>4882382</v>
      </c>
      <c r="C41" s="37" t="s">
        <v>73</v>
      </c>
      <c r="D41" s="37" t="s">
        <v>69</v>
      </c>
      <c r="E41" s="37" t="s">
        <v>72</v>
      </c>
      <c r="F41" s="48" t="s">
        <v>70</v>
      </c>
      <c r="G41" s="48" t="s">
        <v>74</v>
      </c>
      <c r="H41" s="37"/>
      <c r="I41" s="37" t="s">
        <v>7</v>
      </c>
      <c r="J41" s="37" t="s">
        <v>59</v>
      </c>
      <c r="K41" s="43" t="s">
        <v>183</v>
      </c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>
        <v>4</v>
      </c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>
        <v>4</v>
      </c>
      <c r="AO41" s="38" t="s">
        <v>181</v>
      </c>
      <c r="AP41" s="37" t="s">
        <v>184</v>
      </c>
      <c r="AQ41" s="38">
        <v>11990.76</v>
      </c>
      <c r="AR41" s="38"/>
      <c r="AS41" s="40">
        <v>0.18</v>
      </c>
      <c r="AT41" s="38">
        <f t="shared" si="0"/>
        <v>0</v>
      </c>
      <c r="AU41" s="38">
        <f t="shared" si="1"/>
        <v>0</v>
      </c>
      <c r="AV41" s="38">
        <f t="shared" si="2"/>
        <v>0</v>
      </c>
      <c r="AW41" s="39"/>
    </row>
    <row r="42" spans="1:49" s="1" customFormat="1" ht="127.5">
      <c r="A42" s="36">
        <v>33</v>
      </c>
      <c r="B42" s="37">
        <v>4880586</v>
      </c>
      <c r="C42" s="37" t="s">
        <v>68</v>
      </c>
      <c r="D42" s="37" t="s">
        <v>69</v>
      </c>
      <c r="E42" s="37" t="s">
        <v>72</v>
      </c>
      <c r="F42" s="48" t="s">
        <v>70</v>
      </c>
      <c r="G42" s="48" t="s">
        <v>71</v>
      </c>
      <c r="H42" s="37"/>
      <c r="I42" s="37" t="s">
        <v>7</v>
      </c>
      <c r="J42" s="37" t="s">
        <v>59</v>
      </c>
      <c r="K42" s="43" t="s">
        <v>180</v>
      </c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>
        <v>3</v>
      </c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>
        <v>3</v>
      </c>
      <c r="AO42" s="38" t="s">
        <v>181</v>
      </c>
      <c r="AP42" s="37" t="s">
        <v>182</v>
      </c>
      <c r="AQ42" s="38">
        <v>15438.61</v>
      </c>
      <c r="AR42" s="38"/>
      <c r="AS42" s="40">
        <v>0.18</v>
      </c>
      <c r="AT42" s="38">
        <f aca="true" t="shared" si="3" ref="AT42:AT73">ROUND(ROUND(AR42,2)*AN42,2)</f>
        <v>0</v>
      </c>
      <c r="AU42" s="38">
        <f aca="true" t="shared" si="4" ref="AU42:AU73">ROUND(AT42*AS42,2)</f>
        <v>0</v>
      </c>
      <c r="AV42" s="38">
        <f aca="true" t="shared" si="5" ref="AV42:AV73">AU42+AT42</f>
        <v>0</v>
      </c>
      <c r="AW42" s="39"/>
    </row>
    <row r="43" spans="1:49" s="1" customFormat="1" ht="255">
      <c r="A43" s="36">
        <v>34</v>
      </c>
      <c r="B43" s="37">
        <v>4989541</v>
      </c>
      <c r="C43" s="37" t="s">
        <v>83</v>
      </c>
      <c r="D43" s="37" t="s">
        <v>69</v>
      </c>
      <c r="E43" s="37" t="s">
        <v>72</v>
      </c>
      <c r="F43" s="48" t="s">
        <v>70</v>
      </c>
      <c r="G43" s="48" t="s">
        <v>84</v>
      </c>
      <c r="H43" s="37"/>
      <c r="I43" s="37" t="s">
        <v>7</v>
      </c>
      <c r="J43" s="37" t="s">
        <v>59</v>
      </c>
      <c r="K43" s="43" t="s">
        <v>183</v>
      </c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>
        <v>1</v>
      </c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>
        <v>1</v>
      </c>
      <c r="AO43" s="38" t="s">
        <v>174</v>
      </c>
      <c r="AP43" s="37" t="s">
        <v>15</v>
      </c>
      <c r="AQ43" s="38">
        <v>16397.06</v>
      </c>
      <c r="AR43" s="38"/>
      <c r="AS43" s="40">
        <v>0.18</v>
      </c>
      <c r="AT43" s="38">
        <f t="shared" si="3"/>
        <v>0</v>
      </c>
      <c r="AU43" s="38">
        <f t="shared" si="4"/>
        <v>0</v>
      </c>
      <c r="AV43" s="38">
        <f t="shared" si="5"/>
        <v>0</v>
      </c>
      <c r="AW43" s="39"/>
    </row>
    <row r="44" spans="1:49" s="1" customFormat="1" ht="331.5">
      <c r="A44" s="36">
        <v>35</v>
      </c>
      <c r="B44" s="37">
        <v>4929035</v>
      </c>
      <c r="C44" s="37" t="s">
        <v>101</v>
      </c>
      <c r="D44" s="37" t="s">
        <v>69</v>
      </c>
      <c r="E44" s="37" t="s">
        <v>72</v>
      </c>
      <c r="F44" s="48" t="s">
        <v>98</v>
      </c>
      <c r="G44" s="48" t="s">
        <v>102</v>
      </c>
      <c r="H44" s="37"/>
      <c r="I44" s="37" t="s">
        <v>7</v>
      </c>
      <c r="J44" s="37" t="s">
        <v>59</v>
      </c>
      <c r="K44" s="43" t="s">
        <v>183</v>
      </c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>
        <v>2</v>
      </c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>
        <v>2</v>
      </c>
      <c r="AO44" s="38" t="s">
        <v>198</v>
      </c>
      <c r="AP44" s="37" t="s">
        <v>26</v>
      </c>
      <c r="AQ44" s="38">
        <v>14156.42</v>
      </c>
      <c r="AR44" s="38"/>
      <c r="AS44" s="40">
        <v>0.18</v>
      </c>
      <c r="AT44" s="38">
        <f t="shared" si="3"/>
        <v>0</v>
      </c>
      <c r="AU44" s="38">
        <f t="shared" si="4"/>
        <v>0</v>
      </c>
      <c r="AV44" s="38">
        <f t="shared" si="5"/>
        <v>0</v>
      </c>
      <c r="AW44" s="39"/>
    </row>
    <row r="45" spans="1:49" s="1" customFormat="1" ht="318.75">
      <c r="A45" s="36">
        <v>36</v>
      </c>
      <c r="B45" s="37">
        <v>4929180</v>
      </c>
      <c r="C45" s="37" t="s">
        <v>101</v>
      </c>
      <c r="D45" s="37" t="s">
        <v>69</v>
      </c>
      <c r="E45" s="37" t="s">
        <v>72</v>
      </c>
      <c r="F45" s="48" t="s">
        <v>109</v>
      </c>
      <c r="G45" s="48" t="s">
        <v>110</v>
      </c>
      <c r="H45" s="37"/>
      <c r="I45" s="37" t="s">
        <v>7</v>
      </c>
      <c r="J45" s="37" t="s">
        <v>59</v>
      </c>
      <c r="K45" s="43" t="s">
        <v>183</v>
      </c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>
        <v>3</v>
      </c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>
        <v>3</v>
      </c>
      <c r="AO45" s="38" t="s">
        <v>200</v>
      </c>
      <c r="AP45" s="37" t="s">
        <v>31</v>
      </c>
      <c r="AQ45" s="38">
        <v>13078.27</v>
      </c>
      <c r="AR45" s="38"/>
      <c r="AS45" s="40">
        <v>0.18</v>
      </c>
      <c r="AT45" s="38">
        <f t="shared" si="3"/>
        <v>0</v>
      </c>
      <c r="AU45" s="38">
        <f t="shared" si="4"/>
        <v>0</v>
      </c>
      <c r="AV45" s="38">
        <f t="shared" si="5"/>
        <v>0</v>
      </c>
      <c r="AW45" s="39"/>
    </row>
    <row r="46" spans="1:49" s="1" customFormat="1" ht="331.5">
      <c r="A46" s="36">
        <v>37</v>
      </c>
      <c r="B46" s="37">
        <v>4929118</v>
      </c>
      <c r="C46" s="37" t="s">
        <v>101</v>
      </c>
      <c r="D46" s="37" t="s">
        <v>69</v>
      </c>
      <c r="E46" s="37" t="s">
        <v>72</v>
      </c>
      <c r="F46" s="48" t="s">
        <v>111</v>
      </c>
      <c r="G46" s="48" t="s">
        <v>99</v>
      </c>
      <c r="H46" s="37"/>
      <c r="I46" s="37" t="s">
        <v>7</v>
      </c>
      <c r="J46" s="37" t="s">
        <v>59</v>
      </c>
      <c r="K46" s="43" t="s">
        <v>173</v>
      </c>
      <c r="L46" s="37"/>
      <c r="M46" s="37"/>
      <c r="N46" s="37"/>
      <c r="O46" s="37"/>
      <c r="P46" s="37"/>
      <c r="Q46" s="37"/>
      <c r="R46" s="37"/>
      <c r="S46" s="37"/>
      <c r="T46" s="37"/>
      <c r="U46" s="37">
        <v>5</v>
      </c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>
        <v>5</v>
      </c>
      <c r="AO46" s="38" t="s">
        <v>201</v>
      </c>
      <c r="AP46" s="37" t="s">
        <v>32</v>
      </c>
      <c r="AQ46" s="38">
        <v>13730.76</v>
      </c>
      <c r="AR46" s="38"/>
      <c r="AS46" s="40">
        <v>0.18</v>
      </c>
      <c r="AT46" s="38">
        <f t="shared" si="3"/>
        <v>0</v>
      </c>
      <c r="AU46" s="38">
        <f t="shared" si="4"/>
        <v>0</v>
      </c>
      <c r="AV46" s="38">
        <f t="shared" si="5"/>
        <v>0</v>
      </c>
      <c r="AW46" s="39"/>
    </row>
    <row r="47" spans="1:49" s="1" customFormat="1" ht="357">
      <c r="A47" s="36">
        <v>38</v>
      </c>
      <c r="B47" s="37">
        <v>4929176</v>
      </c>
      <c r="C47" s="37" t="s">
        <v>101</v>
      </c>
      <c r="D47" s="37" t="s">
        <v>69</v>
      </c>
      <c r="E47" s="37" t="s">
        <v>72</v>
      </c>
      <c r="F47" s="48" t="s">
        <v>111</v>
      </c>
      <c r="G47" s="48" t="s">
        <v>99</v>
      </c>
      <c r="H47" s="37"/>
      <c r="I47" s="37" t="s">
        <v>7</v>
      </c>
      <c r="J47" s="37" t="s">
        <v>59</v>
      </c>
      <c r="K47" s="43" t="s">
        <v>173</v>
      </c>
      <c r="L47" s="37"/>
      <c r="M47" s="37"/>
      <c r="N47" s="37"/>
      <c r="O47" s="37"/>
      <c r="P47" s="37"/>
      <c r="Q47" s="37"/>
      <c r="R47" s="37"/>
      <c r="S47" s="37"/>
      <c r="T47" s="37"/>
      <c r="U47" s="37">
        <v>1</v>
      </c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>
        <v>1</v>
      </c>
      <c r="AO47" s="38" t="s">
        <v>202</v>
      </c>
      <c r="AP47" s="37" t="s">
        <v>33</v>
      </c>
      <c r="AQ47" s="38">
        <v>13730.76</v>
      </c>
      <c r="AR47" s="38"/>
      <c r="AS47" s="40">
        <v>0.18</v>
      </c>
      <c r="AT47" s="38">
        <f t="shared" si="3"/>
        <v>0</v>
      </c>
      <c r="AU47" s="38">
        <f t="shared" si="4"/>
        <v>0</v>
      </c>
      <c r="AV47" s="38">
        <f t="shared" si="5"/>
        <v>0</v>
      </c>
      <c r="AW47" s="39"/>
    </row>
    <row r="48" spans="1:49" s="1" customFormat="1" ht="255">
      <c r="A48" s="36">
        <v>39</v>
      </c>
      <c r="B48" s="37">
        <v>4934935</v>
      </c>
      <c r="C48" s="37" t="s">
        <v>101</v>
      </c>
      <c r="D48" s="37" t="s">
        <v>69</v>
      </c>
      <c r="E48" s="37" t="s">
        <v>72</v>
      </c>
      <c r="F48" s="48" t="s">
        <v>112</v>
      </c>
      <c r="G48" s="48" t="s">
        <v>99</v>
      </c>
      <c r="H48" s="37"/>
      <c r="I48" s="37" t="s">
        <v>7</v>
      </c>
      <c r="J48" s="37" t="s">
        <v>59</v>
      </c>
      <c r="K48" s="43" t="s">
        <v>173</v>
      </c>
      <c r="L48" s="37"/>
      <c r="M48" s="37"/>
      <c r="N48" s="37"/>
      <c r="O48" s="37"/>
      <c r="P48" s="37"/>
      <c r="Q48" s="37"/>
      <c r="R48" s="37"/>
      <c r="S48" s="37"/>
      <c r="T48" s="37"/>
      <c r="U48" s="37">
        <v>3</v>
      </c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>
        <v>3</v>
      </c>
      <c r="AO48" s="38" t="s">
        <v>203</v>
      </c>
      <c r="AP48" s="37" t="s">
        <v>0</v>
      </c>
      <c r="AQ48" s="38">
        <v>13730.76</v>
      </c>
      <c r="AR48" s="38"/>
      <c r="AS48" s="40">
        <v>0.18</v>
      </c>
      <c r="AT48" s="38">
        <f t="shared" si="3"/>
        <v>0</v>
      </c>
      <c r="AU48" s="38">
        <f t="shared" si="4"/>
        <v>0</v>
      </c>
      <c r="AV48" s="38">
        <f t="shared" si="5"/>
        <v>0</v>
      </c>
      <c r="AW48" s="39"/>
    </row>
    <row r="49" spans="1:49" s="1" customFormat="1" ht="318.75">
      <c r="A49" s="36">
        <v>40</v>
      </c>
      <c r="B49" s="37">
        <v>4934563</v>
      </c>
      <c r="C49" s="37" t="s">
        <v>101</v>
      </c>
      <c r="D49" s="37" t="s">
        <v>69</v>
      </c>
      <c r="E49" s="37" t="s">
        <v>72</v>
      </c>
      <c r="F49" s="48" t="s">
        <v>119</v>
      </c>
      <c r="G49" s="48" t="s">
        <v>120</v>
      </c>
      <c r="H49" s="37"/>
      <c r="I49" s="37" t="s">
        <v>7</v>
      </c>
      <c r="J49" s="37" t="s">
        <v>59</v>
      </c>
      <c r="K49" s="43" t="s">
        <v>183</v>
      </c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>
        <v>10</v>
      </c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>
        <v>10</v>
      </c>
      <c r="AO49" s="38" t="s">
        <v>174</v>
      </c>
      <c r="AP49" s="37" t="s">
        <v>2</v>
      </c>
      <c r="AQ49" s="38">
        <v>15051.74</v>
      </c>
      <c r="AR49" s="38"/>
      <c r="AS49" s="40">
        <v>0.18</v>
      </c>
      <c r="AT49" s="38">
        <f t="shared" si="3"/>
        <v>0</v>
      </c>
      <c r="AU49" s="38">
        <f t="shared" si="4"/>
        <v>0</v>
      </c>
      <c r="AV49" s="38">
        <f t="shared" si="5"/>
        <v>0</v>
      </c>
      <c r="AW49" s="39"/>
    </row>
    <row r="50" spans="1:49" s="1" customFormat="1" ht="395.25">
      <c r="A50" s="36">
        <v>41</v>
      </c>
      <c r="B50" s="37">
        <v>8213960</v>
      </c>
      <c r="C50" s="37" t="s">
        <v>101</v>
      </c>
      <c r="D50" s="37" t="s">
        <v>56</v>
      </c>
      <c r="E50" s="37" t="s">
        <v>128</v>
      </c>
      <c r="F50" s="48" t="s">
        <v>126</v>
      </c>
      <c r="G50" s="48" t="s">
        <v>127</v>
      </c>
      <c r="H50" s="37"/>
      <c r="I50" s="37" t="s">
        <v>7</v>
      </c>
      <c r="J50" s="37" t="s">
        <v>59</v>
      </c>
      <c r="K50" s="43" t="s">
        <v>205</v>
      </c>
      <c r="L50" s="37"/>
      <c r="M50" s="37"/>
      <c r="N50" s="37"/>
      <c r="O50" s="37"/>
      <c r="P50" s="37"/>
      <c r="Q50" s="37"/>
      <c r="R50" s="37"/>
      <c r="S50" s="37">
        <v>1</v>
      </c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>
        <v>1</v>
      </c>
      <c r="AO50" s="38" t="s">
        <v>174</v>
      </c>
      <c r="AP50" s="37" t="s">
        <v>3</v>
      </c>
      <c r="AQ50" s="38">
        <v>517249.65</v>
      </c>
      <c r="AR50" s="38"/>
      <c r="AS50" s="40">
        <v>0.18</v>
      </c>
      <c r="AT50" s="38">
        <f t="shared" si="3"/>
        <v>0</v>
      </c>
      <c r="AU50" s="38">
        <f t="shared" si="4"/>
        <v>0</v>
      </c>
      <c r="AV50" s="38">
        <f t="shared" si="5"/>
        <v>0</v>
      </c>
      <c r="AW50" s="39"/>
    </row>
    <row r="51" spans="1:49" s="1" customFormat="1" ht="191.25">
      <c r="A51" s="36">
        <v>42</v>
      </c>
      <c r="B51" s="37">
        <v>8213938</v>
      </c>
      <c r="C51" s="37" t="s">
        <v>101</v>
      </c>
      <c r="D51" s="37" t="s">
        <v>56</v>
      </c>
      <c r="E51" s="37" t="s">
        <v>128</v>
      </c>
      <c r="F51" s="48" t="s">
        <v>129</v>
      </c>
      <c r="G51" s="48" t="s">
        <v>130</v>
      </c>
      <c r="H51" s="37"/>
      <c r="I51" s="37" t="s">
        <v>7</v>
      </c>
      <c r="J51" s="37" t="s">
        <v>59</v>
      </c>
      <c r="K51" s="43" t="s">
        <v>9</v>
      </c>
      <c r="L51" s="37"/>
      <c r="M51" s="37"/>
      <c r="N51" s="37"/>
      <c r="O51" s="37"/>
      <c r="P51" s="37"/>
      <c r="Q51" s="37"/>
      <c r="R51" s="37"/>
      <c r="S51" s="37"/>
      <c r="T51" s="37">
        <v>1</v>
      </c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>
        <v>1</v>
      </c>
      <c r="AO51" s="38" t="s">
        <v>174</v>
      </c>
      <c r="AP51" s="37" t="s">
        <v>4</v>
      </c>
      <c r="AQ51" s="38">
        <v>151160.24</v>
      </c>
      <c r="AR51" s="38"/>
      <c r="AS51" s="40">
        <v>0.18</v>
      </c>
      <c r="AT51" s="38">
        <f t="shared" si="3"/>
        <v>0</v>
      </c>
      <c r="AU51" s="38">
        <f t="shared" si="4"/>
        <v>0</v>
      </c>
      <c r="AV51" s="38">
        <f t="shared" si="5"/>
        <v>0</v>
      </c>
      <c r="AW51" s="39"/>
    </row>
    <row r="52" spans="1:49" s="1" customFormat="1" ht="191.25">
      <c r="A52" s="36">
        <v>43</v>
      </c>
      <c r="B52" s="37">
        <v>8213940</v>
      </c>
      <c r="C52" s="37" t="s">
        <v>101</v>
      </c>
      <c r="D52" s="37" t="s">
        <v>56</v>
      </c>
      <c r="E52" s="37" t="s">
        <v>128</v>
      </c>
      <c r="F52" s="48" t="s">
        <v>131</v>
      </c>
      <c r="G52" s="48" t="s">
        <v>132</v>
      </c>
      <c r="H52" s="37"/>
      <c r="I52" s="37" t="s">
        <v>7</v>
      </c>
      <c r="J52" s="37" t="s">
        <v>59</v>
      </c>
      <c r="K52" s="43" t="s">
        <v>9</v>
      </c>
      <c r="L52" s="37"/>
      <c r="M52" s="37"/>
      <c r="N52" s="37"/>
      <c r="O52" s="37"/>
      <c r="P52" s="37"/>
      <c r="Q52" s="37"/>
      <c r="R52" s="37"/>
      <c r="S52" s="37"/>
      <c r="T52" s="37">
        <v>1</v>
      </c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>
        <v>1</v>
      </c>
      <c r="AO52" s="38" t="s">
        <v>174</v>
      </c>
      <c r="AP52" s="37" t="s">
        <v>4</v>
      </c>
      <c r="AQ52" s="38">
        <v>269410.3</v>
      </c>
      <c r="AR52" s="38"/>
      <c r="AS52" s="40">
        <v>0.18</v>
      </c>
      <c r="AT52" s="38">
        <f t="shared" si="3"/>
        <v>0</v>
      </c>
      <c r="AU52" s="38">
        <f t="shared" si="4"/>
        <v>0</v>
      </c>
      <c r="AV52" s="38">
        <f t="shared" si="5"/>
        <v>0</v>
      </c>
      <c r="AW52" s="39"/>
    </row>
    <row r="53" spans="1:49" s="1" customFormat="1" ht="242.25">
      <c r="A53" s="36">
        <v>44</v>
      </c>
      <c r="B53" s="37">
        <v>8213952</v>
      </c>
      <c r="C53" s="37" t="s">
        <v>101</v>
      </c>
      <c r="D53" s="37" t="s">
        <v>56</v>
      </c>
      <c r="E53" s="37" t="s">
        <v>128</v>
      </c>
      <c r="F53" s="48" t="s">
        <v>133</v>
      </c>
      <c r="G53" s="48" t="s">
        <v>134</v>
      </c>
      <c r="H53" s="37"/>
      <c r="I53" s="37" t="s">
        <v>7</v>
      </c>
      <c r="J53" s="37" t="s">
        <v>59</v>
      </c>
      <c r="K53" s="43" t="s">
        <v>9</v>
      </c>
      <c r="L53" s="37"/>
      <c r="M53" s="37"/>
      <c r="N53" s="37"/>
      <c r="O53" s="37"/>
      <c r="P53" s="37"/>
      <c r="Q53" s="37"/>
      <c r="R53" s="37"/>
      <c r="S53" s="37"/>
      <c r="T53" s="37">
        <v>1</v>
      </c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>
        <v>1</v>
      </c>
      <c r="AO53" s="38" t="s">
        <v>174</v>
      </c>
      <c r="AP53" s="37" t="s">
        <v>5</v>
      </c>
      <c r="AQ53" s="38">
        <v>48162.24</v>
      </c>
      <c r="AR53" s="38"/>
      <c r="AS53" s="40">
        <v>0.18</v>
      </c>
      <c r="AT53" s="38">
        <f t="shared" si="3"/>
        <v>0</v>
      </c>
      <c r="AU53" s="38">
        <f t="shared" si="4"/>
        <v>0</v>
      </c>
      <c r="AV53" s="38">
        <f t="shared" si="5"/>
        <v>0</v>
      </c>
      <c r="AW53" s="39"/>
    </row>
    <row r="54" spans="1:49" s="1" customFormat="1" ht="216.75">
      <c r="A54" s="36">
        <v>45</v>
      </c>
      <c r="B54" s="37">
        <v>8213954</v>
      </c>
      <c r="C54" s="37" t="s">
        <v>101</v>
      </c>
      <c r="D54" s="37" t="s">
        <v>56</v>
      </c>
      <c r="E54" s="37" t="s">
        <v>128</v>
      </c>
      <c r="F54" s="48" t="s">
        <v>135</v>
      </c>
      <c r="G54" s="48" t="s">
        <v>136</v>
      </c>
      <c r="H54" s="37"/>
      <c r="I54" s="37" t="s">
        <v>7</v>
      </c>
      <c r="J54" s="37" t="s">
        <v>59</v>
      </c>
      <c r="K54" s="43" t="s">
        <v>9</v>
      </c>
      <c r="L54" s="37"/>
      <c r="M54" s="37"/>
      <c r="N54" s="37"/>
      <c r="O54" s="37"/>
      <c r="P54" s="37"/>
      <c r="Q54" s="37"/>
      <c r="R54" s="37"/>
      <c r="S54" s="37"/>
      <c r="T54" s="37">
        <v>1</v>
      </c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>
        <v>1</v>
      </c>
      <c r="AO54" s="38" t="s">
        <v>174</v>
      </c>
      <c r="AP54" s="37" t="s">
        <v>6</v>
      </c>
      <c r="AQ54" s="38">
        <v>316878.27</v>
      </c>
      <c r="AR54" s="38"/>
      <c r="AS54" s="40">
        <v>0.18</v>
      </c>
      <c r="AT54" s="38">
        <f t="shared" si="3"/>
        <v>0</v>
      </c>
      <c r="AU54" s="38">
        <f t="shared" si="4"/>
        <v>0</v>
      </c>
      <c r="AV54" s="38">
        <f t="shared" si="5"/>
        <v>0</v>
      </c>
      <c r="AW54" s="39"/>
    </row>
    <row r="55" spans="1:49" s="1" customFormat="1" ht="216.75">
      <c r="A55" s="36">
        <v>46</v>
      </c>
      <c r="B55" s="37">
        <v>8213955</v>
      </c>
      <c r="C55" s="37" t="s">
        <v>101</v>
      </c>
      <c r="D55" s="37" t="s">
        <v>56</v>
      </c>
      <c r="E55" s="37" t="s">
        <v>128</v>
      </c>
      <c r="F55" s="48" t="s">
        <v>131</v>
      </c>
      <c r="G55" s="48" t="s">
        <v>132</v>
      </c>
      <c r="H55" s="37"/>
      <c r="I55" s="37" t="s">
        <v>7</v>
      </c>
      <c r="J55" s="37" t="s">
        <v>59</v>
      </c>
      <c r="K55" s="43" t="s">
        <v>9</v>
      </c>
      <c r="L55" s="37"/>
      <c r="M55" s="37"/>
      <c r="N55" s="37"/>
      <c r="O55" s="37"/>
      <c r="P55" s="37"/>
      <c r="Q55" s="37"/>
      <c r="R55" s="37"/>
      <c r="S55" s="37"/>
      <c r="T55" s="37">
        <v>1</v>
      </c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>
        <v>1</v>
      </c>
      <c r="AO55" s="38" t="s">
        <v>174</v>
      </c>
      <c r="AP55" s="37" t="s">
        <v>6</v>
      </c>
      <c r="AQ55" s="38">
        <v>269410.3</v>
      </c>
      <c r="AR55" s="38"/>
      <c r="AS55" s="40">
        <v>0.18</v>
      </c>
      <c r="AT55" s="38">
        <f t="shared" si="3"/>
        <v>0</v>
      </c>
      <c r="AU55" s="38">
        <f t="shared" si="4"/>
        <v>0</v>
      </c>
      <c r="AV55" s="38">
        <f t="shared" si="5"/>
        <v>0</v>
      </c>
      <c r="AW55" s="39"/>
    </row>
    <row r="56" spans="1:49" s="1" customFormat="1" ht="216.75">
      <c r="A56" s="36">
        <v>47</v>
      </c>
      <c r="B56" s="37">
        <v>8213956</v>
      </c>
      <c r="C56" s="37" t="s">
        <v>101</v>
      </c>
      <c r="D56" s="37" t="s">
        <v>56</v>
      </c>
      <c r="E56" s="37" t="s">
        <v>128</v>
      </c>
      <c r="F56" s="48" t="s">
        <v>137</v>
      </c>
      <c r="G56" s="48" t="s">
        <v>138</v>
      </c>
      <c r="H56" s="37"/>
      <c r="I56" s="37" t="s">
        <v>7</v>
      </c>
      <c r="J56" s="37" t="s">
        <v>59</v>
      </c>
      <c r="K56" s="43" t="s">
        <v>9</v>
      </c>
      <c r="L56" s="37"/>
      <c r="M56" s="37"/>
      <c r="N56" s="37"/>
      <c r="O56" s="37"/>
      <c r="P56" s="37"/>
      <c r="Q56" s="37"/>
      <c r="R56" s="37"/>
      <c r="S56" s="37"/>
      <c r="T56" s="37">
        <v>1</v>
      </c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>
        <v>1</v>
      </c>
      <c r="AO56" s="38" t="s">
        <v>174</v>
      </c>
      <c r="AP56" s="37" t="s">
        <v>6</v>
      </c>
      <c r="AQ56" s="38">
        <v>139316.75</v>
      </c>
      <c r="AR56" s="38"/>
      <c r="AS56" s="40">
        <v>0.18</v>
      </c>
      <c r="AT56" s="38">
        <f t="shared" si="3"/>
        <v>0</v>
      </c>
      <c r="AU56" s="38">
        <f t="shared" si="4"/>
        <v>0</v>
      </c>
      <c r="AV56" s="38">
        <f t="shared" si="5"/>
        <v>0</v>
      </c>
      <c r="AW56" s="39"/>
    </row>
    <row r="57" spans="1:49" s="1" customFormat="1" ht="216.75">
      <c r="A57" s="36">
        <v>48</v>
      </c>
      <c r="B57" s="37">
        <v>8213957</v>
      </c>
      <c r="C57" s="37" t="s">
        <v>101</v>
      </c>
      <c r="D57" s="37" t="s">
        <v>56</v>
      </c>
      <c r="E57" s="37" t="s">
        <v>128</v>
      </c>
      <c r="F57" s="48" t="s">
        <v>139</v>
      </c>
      <c r="G57" s="48" t="s">
        <v>140</v>
      </c>
      <c r="H57" s="37"/>
      <c r="I57" s="37" t="s">
        <v>7</v>
      </c>
      <c r="J57" s="37" t="s">
        <v>59</v>
      </c>
      <c r="K57" s="43" t="s">
        <v>9</v>
      </c>
      <c r="L57" s="37"/>
      <c r="M57" s="37"/>
      <c r="N57" s="37"/>
      <c r="O57" s="37"/>
      <c r="P57" s="37"/>
      <c r="Q57" s="37"/>
      <c r="R57" s="37"/>
      <c r="S57" s="37"/>
      <c r="T57" s="37">
        <v>1</v>
      </c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>
        <v>1</v>
      </c>
      <c r="AO57" s="38" t="s">
        <v>174</v>
      </c>
      <c r="AP57" s="37" t="s">
        <v>6</v>
      </c>
      <c r="AQ57" s="38">
        <v>136212.06</v>
      </c>
      <c r="AR57" s="38"/>
      <c r="AS57" s="40">
        <v>0.18</v>
      </c>
      <c r="AT57" s="38">
        <f t="shared" si="3"/>
        <v>0</v>
      </c>
      <c r="AU57" s="38">
        <f t="shared" si="4"/>
        <v>0</v>
      </c>
      <c r="AV57" s="38">
        <f t="shared" si="5"/>
        <v>0</v>
      </c>
      <c r="AW57" s="39"/>
    </row>
    <row r="58" spans="1:49" s="1" customFormat="1" ht="229.5">
      <c r="A58" s="36">
        <v>49</v>
      </c>
      <c r="B58" s="37">
        <v>5058424</v>
      </c>
      <c r="C58" s="37" t="s">
        <v>106</v>
      </c>
      <c r="D58" s="37" t="s">
        <v>69</v>
      </c>
      <c r="E58" s="37" t="s">
        <v>72</v>
      </c>
      <c r="F58" s="48" t="s">
        <v>98</v>
      </c>
      <c r="G58" s="48" t="s">
        <v>99</v>
      </c>
      <c r="H58" s="37"/>
      <c r="I58" s="37" t="s">
        <v>7</v>
      </c>
      <c r="J58" s="37" t="s">
        <v>59</v>
      </c>
      <c r="K58" s="43" t="s">
        <v>183</v>
      </c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>
        <v>4</v>
      </c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>
        <v>4</v>
      </c>
      <c r="AO58" s="38" t="s">
        <v>174</v>
      </c>
      <c r="AP58" s="37" t="s">
        <v>30</v>
      </c>
      <c r="AQ58" s="38">
        <v>14156.42</v>
      </c>
      <c r="AR58" s="38"/>
      <c r="AS58" s="40">
        <v>0.18</v>
      </c>
      <c r="AT58" s="38">
        <f t="shared" si="3"/>
        <v>0</v>
      </c>
      <c r="AU58" s="38">
        <f t="shared" si="4"/>
        <v>0</v>
      </c>
      <c r="AV58" s="38">
        <f t="shared" si="5"/>
        <v>0</v>
      </c>
      <c r="AW58" s="39"/>
    </row>
    <row r="59" spans="1:49" s="1" customFormat="1" ht="255">
      <c r="A59" s="36">
        <v>50</v>
      </c>
      <c r="B59" s="37">
        <v>4920170</v>
      </c>
      <c r="C59" s="37" t="s">
        <v>100</v>
      </c>
      <c r="D59" s="37" t="s">
        <v>69</v>
      </c>
      <c r="E59" s="37" t="s">
        <v>72</v>
      </c>
      <c r="F59" s="48" t="s">
        <v>98</v>
      </c>
      <c r="G59" s="48" t="s">
        <v>99</v>
      </c>
      <c r="H59" s="37"/>
      <c r="I59" s="37" t="s">
        <v>7</v>
      </c>
      <c r="J59" s="37" t="s">
        <v>59</v>
      </c>
      <c r="K59" s="43" t="s">
        <v>183</v>
      </c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>
        <v>2</v>
      </c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>
        <v>2</v>
      </c>
      <c r="AO59" s="38" t="s">
        <v>174</v>
      </c>
      <c r="AP59" s="37" t="s">
        <v>25</v>
      </c>
      <c r="AQ59" s="38">
        <v>14156.42</v>
      </c>
      <c r="AR59" s="38"/>
      <c r="AS59" s="40">
        <v>0.18</v>
      </c>
      <c r="AT59" s="38">
        <f t="shared" si="3"/>
        <v>0</v>
      </c>
      <c r="AU59" s="38">
        <f t="shared" si="4"/>
        <v>0</v>
      </c>
      <c r="AV59" s="38">
        <f t="shared" si="5"/>
        <v>0</v>
      </c>
      <c r="AW59" s="39"/>
    </row>
    <row r="60" spans="1:49" s="1" customFormat="1" ht="114.75">
      <c r="A60" s="36">
        <v>51</v>
      </c>
      <c r="B60" s="37">
        <v>8215585</v>
      </c>
      <c r="C60" s="37" t="s">
        <v>55</v>
      </c>
      <c r="D60" s="37" t="s">
        <v>56</v>
      </c>
      <c r="E60" s="37" t="s">
        <v>60</v>
      </c>
      <c r="F60" s="48" t="s">
        <v>57</v>
      </c>
      <c r="G60" s="48" t="s">
        <v>58</v>
      </c>
      <c r="H60" s="37"/>
      <c r="I60" s="37" t="s">
        <v>7</v>
      </c>
      <c r="J60" s="37" t="s">
        <v>59</v>
      </c>
      <c r="K60" s="43" t="s">
        <v>176</v>
      </c>
      <c r="L60" s="37"/>
      <c r="M60" s="37"/>
      <c r="N60" s="37"/>
      <c r="O60" s="37"/>
      <c r="P60" s="37"/>
      <c r="Q60" s="37"/>
      <c r="R60" s="37"/>
      <c r="S60" s="37"/>
      <c r="T60" s="37"/>
      <c r="U60" s="37">
        <v>71</v>
      </c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>
        <v>71</v>
      </c>
      <c r="AO60" s="38" t="s">
        <v>174</v>
      </c>
      <c r="AP60" s="37" t="s">
        <v>175</v>
      </c>
      <c r="AQ60" s="38">
        <v>60088</v>
      </c>
      <c r="AR60" s="38"/>
      <c r="AS60" s="40">
        <v>0.18</v>
      </c>
      <c r="AT60" s="38">
        <f t="shared" si="3"/>
        <v>0</v>
      </c>
      <c r="AU60" s="38">
        <f t="shared" si="4"/>
        <v>0</v>
      </c>
      <c r="AV60" s="38">
        <f t="shared" si="5"/>
        <v>0</v>
      </c>
      <c r="AW60" s="39"/>
    </row>
    <row r="61" spans="1:49" s="1" customFormat="1" ht="114.75">
      <c r="A61" s="36">
        <v>52</v>
      </c>
      <c r="B61" s="37">
        <v>8215587</v>
      </c>
      <c r="C61" s="37" t="s">
        <v>55</v>
      </c>
      <c r="D61" s="37" t="s">
        <v>56</v>
      </c>
      <c r="E61" s="37" t="s">
        <v>60</v>
      </c>
      <c r="F61" s="48" t="s">
        <v>57</v>
      </c>
      <c r="G61" s="48" t="s">
        <v>61</v>
      </c>
      <c r="H61" s="37"/>
      <c r="I61" s="37" t="s">
        <v>7</v>
      </c>
      <c r="J61" s="37" t="s">
        <v>59</v>
      </c>
      <c r="K61" s="43" t="s">
        <v>176</v>
      </c>
      <c r="L61" s="37"/>
      <c r="M61" s="37"/>
      <c r="N61" s="37"/>
      <c r="O61" s="37"/>
      <c r="P61" s="37"/>
      <c r="Q61" s="37"/>
      <c r="R61" s="37"/>
      <c r="S61" s="37"/>
      <c r="T61" s="37"/>
      <c r="U61" s="37">
        <v>4</v>
      </c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>
        <v>4</v>
      </c>
      <c r="AO61" s="38" t="s">
        <v>174</v>
      </c>
      <c r="AP61" s="37" t="s">
        <v>175</v>
      </c>
      <c r="AQ61" s="38">
        <v>81548</v>
      </c>
      <c r="AR61" s="38"/>
      <c r="AS61" s="40">
        <v>0.18</v>
      </c>
      <c r="AT61" s="38">
        <f t="shared" si="3"/>
        <v>0</v>
      </c>
      <c r="AU61" s="38">
        <f t="shared" si="4"/>
        <v>0</v>
      </c>
      <c r="AV61" s="38">
        <f t="shared" si="5"/>
        <v>0</v>
      </c>
      <c r="AW61" s="39"/>
    </row>
    <row r="62" spans="1:49" s="1" customFormat="1" ht="114.75">
      <c r="A62" s="36">
        <v>53</v>
      </c>
      <c r="B62" s="37">
        <v>8215599</v>
      </c>
      <c r="C62" s="37" t="s">
        <v>55</v>
      </c>
      <c r="D62" s="37" t="s">
        <v>56</v>
      </c>
      <c r="E62" s="37" t="s">
        <v>60</v>
      </c>
      <c r="F62" s="48" t="s">
        <v>57</v>
      </c>
      <c r="G62" s="48" t="s">
        <v>62</v>
      </c>
      <c r="H62" s="37"/>
      <c r="I62" s="37" t="s">
        <v>7</v>
      </c>
      <c r="J62" s="37" t="s">
        <v>59</v>
      </c>
      <c r="K62" s="43" t="s">
        <v>177</v>
      </c>
      <c r="L62" s="37"/>
      <c r="M62" s="37"/>
      <c r="N62" s="37"/>
      <c r="O62" s="37"/>
      <c r="P62" s="37"/>
      <c r="Q62" s="37"/>
      <c r="R62" s="37"/>
      <c r="S62" s="37"/>
      <c r="T62" s="37"/>
      <c r="U62" s="37">
        <v>1</v>
      </c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>
        <v>1</v>
      </c>
      <c r="AO62" s="38" t="s">
        <v>174</v>
      </c>
      <c r="AP62" s="37" t="s">
        <v>175</v>
      </c>
      <c r="AQ62" s="38">
        <v>60088</v>
      </c>
      <c r="AR62" s="38"/>
      <c r="AS62" s="40">
        <v>0.18</v>
      </c>
      <c r="AT62" s="38">
        <f t="shared" si="3"/>
        <v>0</v>
      </c>
      <c r="AU62" s="38">
        <f t="shared" si="4"/>
        <v>0</v>
      </c>
      <c r="AV62" s="38">
        <f t="shared" si="5"/>
        <v>0</v>
      </c>
      <c r="AW62" s="39"/>
    </row>
    <row r="63" spans="1:49" s="1" customFormat="1" ht="216.75">
      <c r="A63" s="36">
        <v>54</v>
      </c>
      <c r="B63" s="37">
        <v>4975037</v>
      </c>
      <c r="C63" s="37" t="s">
        <v>55</v>
      </c>
      <c r="D63" s="37" t="s">
        <v>69</v>
      </c>
      <c r="E63" s="37" t="s">
        <v>72</v>
      </c>
      <c r="F63" s="48" t="s">
        <v>81</v>
      </c>
      <c r="G63" s="48" t="s">
        <v>82</v>
      </c>
      <c r="H63" s="37"/>
      <c r="I63" s="37" t="s">
        <v>7</v>
      </c>
      <c r="J63" s="37" t="s">
        <v>59</v>
      </c>
      <c r="K63" s="43" t="s">
        <v>191</v>
      </c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>
        <v>1</v>
      </c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>
        <v>1</v>
      </c>
      <c r="AO63" s="38" t="s">
        <v>192</v>
      </c>
      <c r="AP63" s="37" t="s">
        <v>14</v>
      </c>
      <c r="AQ63" s="38">
        <v>14214.22</v>
      </c>
      <c r="AR63" s="38"/>
      <c r="AS63" s="40">
        <v>0.18</v>
      </c>
      <c r="AT63" s="38">
        <f t="shared" si="3"/>
        <v>0</v>
      </c>
      <c r="AU63" s="38">
        <f t="shared" si="4"/>
        <v>0</v>
      </c>
      <c r="AV63" s="38">
        <f t="shared" si="5"/>
        <v>0</v>
      </c>
      <c r="AW63" s="39"/>
    </row>
    <row r="64" spans="1:49" s="1" customFormat="1" ht="216.75">
      <c r="A64" s="36">
        <v>55</v>
      </c>
      <c r="B64" s="37">
        <v>4975038</v>
      </c>
      <c r="C64" s="37" t="s">
        <v>55</v>
      </c>
      <c r="D64" s="37" t="s">
        <v>69</v>
      </c>
      <c r="E64" s="37" t="s">
        <v>72</v>
      </c>
      <c r="F64" s="48" t="s">
        <v>81</v>
      </c>
      <c r="G64" s="48" t="s">
        <v>82</v>
      </c>
      <c r="H64" s="37"/>
      <c r="I64" s="37" t="s">
        <v>7</v>
      </c>
      <c r="J64" s="37" t="s">
        <v>59</v>
      </c>
      <c r="K64" s="43" t="s">
        <v>183</v>
      </c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>
        <v>5</v>
      </c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>
        <v>5</v>
      </c>
      <c r="AO64" s="38" t="s">
        <v>192</v>
      </c>
      <c r="AP64" s="37" t="s">
        <v>14</v>
      </c>
      <c r="AQ64" s="38">
        <v>14034.54</v>
      </c>
      <c r="AR64" s="38"/>
      <c r="AS64" s="40">
        <v>0.18</v>
      </c>
      <c r="AT64" s="38">
        <f t="shared" si="3"/>
        <v>0</v>
      </c>
      <c r="AU64" s="38">
        <f t="shared" si="4"/>
        <v>0</v>
      </c>
      <c r="AV64" s="38">
        <f t="shared" si="5"/>
        <v>0</v>
      </c>
      <c r="AW64" s="39"/>
    </row>
    <row r="65" spans="1:49" s="1" customFormat="1" ht="216.75">
      <c r="A65" s="36">
        <v>56</v>
      </c>
      <c r="B65" s="37">
        <v>4975039</v>
      </c>
      <c r="C65" s="37" t="s">
        <v>55</v>
      </c>
      <c r="D65" s="37" t="s">
        <v>69</v>
      </c>
      <c r="E65" s="37" t="s">
        <v>72</v>
      </c>
      <c r="F65" s="48" t="s">
        <v>81</v>
      </c>
      <c r="G65" s="48" t="s">
        <v>82</v>
      </c>
      <c r="H65" s="37"/>
      <c r="I65" s="37" t="s">
        <v>7</v>
      </c>
      <c r="J65" s="37" t="s">
        <v>59</v>
      </c>
      <c r="K65" s="43" t="s">
        <v>183</v>
      </c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>
        <v>6</v>
      </c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>
        <v>6</v>
      </c>
      <c r="AO65" s="38" t="s">
        <v>192</v>
      </c>
      <c r="AP65" s="37" t="s">
        <v>14</v>
      </c>
      <c r="AQ65" s="38">
        <v>14034.54</v>
      </c>
      <c r="AR65" s="38"/>
      <c r="AS65" s="40">
        <v>0.18</v>
      </c>
      <c r="AT65" s="38">
        <f t="shared" si="3"/>
        <v>0</v>
      </c>
      <c r="AU65" s="38">
        <f t="shared" si="4"/>
        <v>0</v>
      </c>
      <c r="AV65" s="38">
        <f t="shared" si="5"/>
        <v>0</v>
      </c>
      <c r="AW65" s="39"/>
    </row>
    <row r="66" spans="1:49" s="1" customFormat="1" ht="216.75">
      <c r="A66" s="36">
        <v>57</v>
      </c>
      <c r="B66" s="37">
        <v>4975077</v>
      </c>
      <c r="C66" s="37" t="s">
        <v>55</v>
      </c>
      <c r="D66" s="37" t="s">
        <v>69</v>
      </c>
      <c r="E66" s="37" t="s">
        <v>72</v>
      </c>
      <c r="F66" s="48" t="s">
        <v>81</v>
      </c>
      <c r="G66" s="48" t="s">
        <v>82</v>
      </c>
      <c r="H66" s="37"/>
      <c r="I66" s="37" t="s">
        <v>7</v>
      </c>
      <c r="J66" s="37" t="s">
        <v>59</v>
      </c>
      <c r="K66" s="43" t="s">
        <v>183</v>
      </c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>
        <v>6</v>
      </c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>
        <v>6</v>
      </c>
      <c r="AO66" s="38" t="s">
        <v>192</v>
      </c>
      <c r="AP66" s="37" t="s">
        <v>14</v>
      </c>
      <c r="AQ66" s="38">
        <v>14034.54</v>
      </c>
      <c r="AR66" s="38"/>
      <c r="AS66" s="40">
        <v>0.18</v>
      </c>
      <c r="AT66" s="38">
        <f t="shared" si="3"/>
        <v>0</v>
      </c>
      <c r="AU66" s="38">
        <f t="shared" si="4"/>
        <v>0</v>
      </c>
      <c r="AV66" s="38">
        <f t="shared" si="5"/>
        <v>0</v>
      </c>
      <c r="AW66" s="39"/>
    </row>
    <row r="67" spans="1:49" s="1" customFormat="1" ht="216.75">
      <c r="A67" s="36">
        <v>58</v>
      </c>
      <c r="B67" s="37">
        <v>4974643</v>
      </c>
      <c r="C67" s="37" t="s">
        <v>55</v>
      </c>
      <c r="D67" s="37" t="s">
        <v>69</v>
      </c>
      <c r="E67" s="37" t="s">
        <v>72</v>
      </c>
      <c r="F67" s="48" t="s">
        <v>94</v>
      </c>
      <c r="G67" s="48" t="s">
        <v>97</v>
      </c>
      <c r="H67" s="37"/>
      <c r="I67" s="37" t="s">
        <v>7</v>
      </c>
      <c r="J67" s="37" t="s">
        <v>59</v>
      </c>
      <c r="K67" s="43" t="s">
        <v>183</v>
      </c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>
        <v>6</v>
      </c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>
        <v>6</v>
      </c>
      <c r="AO67" s="38" t="s">
        <v>192</v>
      </c>
      <c r="AP67" s="37" t="s">
        <v>14</v>
      </c>
      <c r="AQ67" s="38">
        <v>5156.3</v>
      </c>
      <c r="AR67" s="38"/>
      <c r="AS67" s="40">
        <v>0.18</v>
      </c>
      <c r="AT67" s="38">
        <f t="shared" si="3"/>
        <v>0</v>
      </c>
      <c r="AU67" s="38">
        <f t="shared" si="4"/>
        <v>0</v>
      </c>
      <c r="AV67" s="38">
        <f t="shared" si="5"/>
        <v>0</v>
      </c>
      <c r="AW67" s="39"/>
    </row>
    <row r="68" spans="1:49" s="1" customFormat="1" ht="216.75">
      <c r="A68" s="36">
        <v>59</v>
      </c>
      <c r="B68" s="37">
        <v>4974628</v>
      </c>
      <c r="C68" s="37" t="s">
        <v>55</v>
      </c>
      <c r="D68" s="37" t="s">
        <v>69</v>
      </c>
      <c r="E68" s="37" t="s">
        <v>72</v>
      </c>
      <c r="F68" s="48" t="s">
        <v>98</v>
      </c>
      <c r="G68" s="48" t="s">
        <v>99</v>
      </c>
      <c r="H68" s="37"/>
      <c r="I68" s="37" t="s">
        <v>7</v>
      </c>
      <c r="J68" s="37" t="s">
        <v>59</v>
      </c>
      <c r="K68" s="43" t="s">
        <v>183</v>
      </c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>
        <v>36</v>
      </c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>
        <v>36</v>
      </c>
      <c r="AO68" s="38" t="s">
        <v>192</v>
      </c>
      <c r="AP68" s="37" t="s">
        <v>14</v>
      </c>
      <c r="AQ68" s="38">
        <v>14156.42</v>
      </c>
      <c r="AR68" s="38"/>
      <c r="AS68" s="40">
        <v>0.18</v>
      </c>
      <c r="AT68" s="38">
        <f t="shared" si="3"/>
        <v>0</v>
      </c>
      <c r="AU68" s="38">
        <f t="shared" si="4"/>
        <v>0</v>
      </c>
      <c r="AV68" s="38">
        <f t="shared" si="5"/>
        <v>0</v>
      </c>
      <c r="AW68" s="39"/>
    </row>
    <row r="69" spans="1:49" s="1" customFormat="1" ht="216.75">
      <c r="A69" s="36">
        <v>60</v>
      </c>
      <c r="B69" s="37">
        <v>4974630</v>
      </c>
      <c r="C69" s="37" t="s">
        <v>55</v>
      </c>
      <c r="D69" s="37" t="s">
        <v>69</v>
      </c>
      <c r="E69" s="37" t="s">
        <v>72</v>
      </c>
      <c r="F69" s="48" t="s">
        <v>107</v>
      </c>
      <c r="G69" s="48" t="s">
        <v>108</v>
      </c>
      <c r="H69" s="37"/>
      <c r="I69" s="37" t="s">
        <v>7</v>
      </c>
      <c r="J69" s="37" t="s">
        <v>59</v>
      </c>
      <c r="K69" s="43" t="s">
        <v>199</v>
      </c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>
        <v>2</v>
      </c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>
        <v>2</v>
      </c>
      <c r="AO69" s="38" t="s">
        <v>192</v>
      </c>
      <c r="AP69" s="37" t="s">
        <v>14</v>
      </c>
      <c r="AQ69" s="38">
        <v>14216.83</v>
      </c>
      <c r="AR69" s="38"/>
      <c r="AS69" s="40">
        <v>0.18</v>
      </c>
      <c r="AT69" s="38">
        <f t="shared" si="3"/>
        <v>0</v>
      </c>
      <c r="AU69" s="38">
        <f t="shared" si="4"/>
        <v>0</v>
      </c>
      <c r="AV69" s="38">
        <f t="shared" si="5"/>
        <v>0</v>
      </c>
      <c r="AW69" s="39"/>
    </row>
    <row r="70" spans="1:49" s="1" customFormat="1" ht="216.75">
      <c r="A70" s="36">
        <v>61</v>
      </c>
      <c r="B70" s="37">
        <v>4974631</v>
      </c>
      <c r="C70" s="37" t="s">
        <v>55</v>
      </c>
      <c r="D70" s="37" t="s">
        <v>69</v>
      </c>
      <c r="E70" s="37" t="s">
        <v>72</v>
      </c>
      <c r="F70" s="48" t="s">
        <v>107</v>
      </c>
      <c r="G70" s="48" t="s">
        <v>108</v>
      </c>
      <c r="H70" s="37"/>
      <c r="I70" s="37" t="s">
        <v>7</v>
      </c>
      <c r="J70" s="37" t="s">
        <v>59</v>
      </c>
      <c r="K70" s="43" t="s">
        <v>183</v>
      </c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>
        <v>3</v>
      </c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>
        <v>3</v>
      </c>
      <c r="AO70" s="38" t="s">
        <v>192</v>
      </c>
      <c r="AP70" s="37" t="s">
        <v>14</v>
      </c>
      <c r="AQ70" s="38">
        <v>14156.42</v>
      </c>
      <c r="AR70" s="38"/>
      <c r="AS70" s="40">
        <v>0.18</v>
      </c>
      <c r="AT70" s="38">
        <f t="shared" si="3"/>
        <v>0</v>
      </c>
      <c r="AU70" s="38">
        <f t="shared" si="4"/>
        <v>0</v>
      </c>
      <c r="AV70" s="38">
        <f t="shared" si="5"/>
        <v>0</v>
      </c>
      <c r="AW70" s="39"/>
    </row>
    <row r="71" spans="1:49" s="1" customFormat="1" ht="216.75">
      <c r="A71" s="36">
        <v>62</v>
      </c>
      <c r="B71" s="37">
        <v>4974627</v>
      </c>
      <c r="C71" s="37" t="s">
        <v>55</v>
      </c>
      <c r="D71" s="37" t="s">
        <v>69</v>
      </c>
      <c r="E71" s="37" t="s">
        <v>72</v>
      </c>
      <c r="F71" s="48" t="s">
        <v>122</v>
      </c>
      <c r="G71" s="48" t="s">
        <v>123</v>
      </c>
      <c r="H71" s="37"/>
      <c r="I71" s="37" t="s">
        <v>7</v>
      </c>
      <c r="J71" s="37" t="s">
        <v>96</v>
      </c>
      <c r="K71" s="43" t="s">
        <v>199</v>
      </c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>
        <v>11</v>
      </c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>
        <v>11</v>
      </c>
      <c r="AO71" s="38" t="s">
        <v>192</v>
      </c>
      <c r="AP71" s="37" t="s">
        <v>14</v>
      </c>
      <c r="AQ71" s="38">
        <v>21776.54</v>
      </c>
      <c r="AR71" s="38"/>
      <c r="AS71" s="40">
        <v>0.18</v>
      </c>
      <c r="AT71" s="38">
        <f t="shared" si="3"/>
        <v>0</v>
      </c>
      <c r="AU71" s="38">
        <f t="shared" si="4"/>
        <v>0</v>
      </c>
      <c r="AV71" s="38">
        <f t="shared" si="5"/>
        <v>0</v>
      </c>
      <c r="AW71" s="39"/>
    </row>
    <row r="72" spans="1:49" s="1" customFormat="1" ht="216.75">
      <c r="A72" s="36">
        <v>63</v>
      </c>
      <c r="B72" s="37">
        <v>4901011</v>
      </c>
      <c r="C72" s="37" t="s">
        <v>93</v>
      </c>
      <c r="D72" s="37" t="s">
        <v>69</v>
      </c>
      <c r="E72" s="37" t="s">
        <v>72</v>
      </c>
      <c r="F72" s="48" t="s">
        <v>94</v>
      </c>
      <c r="G72" s="48" t="s">
        <v>95</v>
      </c>
      <c r="H72" s="37"/>
      <c r="I72" s="37" t="s">
        <v>7</v>
      </c>
      <c r="J72" s="37" t="s">
        <v>96</v>
      </c>
      <c r="K72" s="43" t="s">
        <v>183</v>
      </c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>
        <v>4</v>
      </c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>
        <v>4</v>
      </c>
      <c r="AO72" s="38" t="s">
        <v>181</v>
      </c>
      <c r="AP72" s="37" t="s">
        <v>22</v>
      </c>
      <c r="AQ72" s="38">
        <v>5156.3</v>
      </c>
      <c r="AR72" s="38"/>
      <c r="AS72" s="40">
        <v>0.18</v>
      </c>
      <c r="AT72" s="38">
        <f t="shared" si="3"/>
        <v>0</v>
      </c>
      <c r="AU72" s="38">
        <f t="shared" si="4"/>
        <v>0</v>
      </c>
      <c r="AV72" s="38">
        <f t="shared" si="5"/>
        <v>0</v>
      </c>
      <c r="AW72" s="39"/>
    </row>
    <row r="73" spans="1:49" s="1" customFormat="1" ht="216.75">
      <c r="A73" s="36">
        <v>64</v>
      </c>
      <c r="B73" s="37">
        <v>4901018</v>
      </c>
      <c r="C73" s="37" t="s">
        <v>93</v>
      </c>
      <c r="D73" s="37" t="s">
        <v>69</v>
      </c>
      <c r="E73" s="37" t="s">
        <v>72</v>
      </c>
      <c r="F73" s="48" t="s">
        <v>98</v>
      </c>
      <c r="G73" s="48" t="s">
        <v>99</v>
      </c>
      <c r="H73" s="37"/>
      <c r="I73" s="37" t="s">
        <v>7</v>
      </c>
      <c r="J73" s="37" t="s">
        <v>59</v>
      </c>
      <c r="K73" s="43" t="s">
        <v>183</v>
      </c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>
        <v>7</v>
      </c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>
        <v>7</v>
      </c>
      <c r="AO73" s="38" t="s">
        <v>181</v>
      </c>
      <c r="AP73" s="37" t="s">
        <v>22</v>
      </c>
      <c r="AQ73" s="38">
        <v>14156.42</v>
      </c>
      <c r="AR73" s="38"/>
      <c r="AS73" s="40">
        <v>0.18</v>
      </c>
      <c r="AT73" s="38">
        <f t="shared" si="3"/>
        <v>0</v>
      </c>
      <c r="AU73" s="38">
        <f t="shared" si="4"/>
        <v>0</v>
      </c>
      <c r="AV73" s="38">
        <f t="shared" si="5"/>
        <v>0</v>
      </c>
      <c r="AW73" s="39"/>
    </row>
    <row r="74" spans="1:49" s="1" customFormat="1" ht="114.75">
      <c r="A74" s="36">
        <v>65</v>
      </c>
      <c r="B74" s="37">
        <v>4894255</v>
      </c>
      <c r="C74" s="37" t="s">
        <v>76</v>
      </c>
      <c r="D74" s="37" t="s">
        <v>69</v>
      </c>
      <c r="E74" s="37" t="s">
        <v>72</v>
      </c>
      <c r="F74" s="48" t="s">
        <v>70</v>
      </c>
      <c r="G74" s="48" t="s">
        <v>74</v>
      </c>
      <c r="H74" s="37"/>
      <c r="I74" s="37" t="s">
        <v>7</v>
      </c>
      <c r="J74" s="37" t="s">
        <v>59</v>
      </c>
      <c r="K74" s="43" t="s">
        <v>183</v>
      </c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>
        <v>11</v>
      </c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>
        <v>11</v>
      </c>
      <c r="AO74" s="38" t="s">
        <v>181</v>
      </c>
      <c r="AP74" s="37" t="s">
        <v>186</v>
      </c>
      <c r="AQ74" s="38">
        <v>11990.76</v>
      </c>
      <c r="AR74" s="38"/>
      <c r="AS74" s="40">
        <v>0.18</v>
      </c>
      <c r="AT74" s="38">
        <f aca="true" t="shared" si="6" ref="AT74:AT88">ROUND(ROUND(AR74,2)*AN74,2)</f>
        <v>0</v>
      </c>
      <c r="AU74" s="38">
        <f aca="true" t="shared" si="7" ref="AU74:AU88">ROUND(AT74*AS74,2)</f>
        <v>0</v>
      </c>
      <c r="AV74" s="38">
        <f aca="true" t="shared" si="8" ref="AV74:AV88">AU74+AT74</f>
        <v>0</v>
      </c>
      <c r="AW74" s="39"/>
    </row>
    <row r="75" spans="1:49" s="1" customFormat="1" ht="191.25">
      <c r="A75" s="36">
        <v>66</v>
      </c>
      <c r="B75" s="37">
        <v>5012254</v>
      </c>
      <c r="C75" s="37" t="s">
        <v>104</v>
      </c>
      <c r="D75" s="37" t="s">
        <v>69</v>
      </c>
      <c r="E75" s="37" t="s">
        <v>72</v>
      </c>
      <c r="F75" s="48" t="s">
        <v>98</v>
      </c>
      <c r="G75" s="48" t="s">
        <v>103</v>
      </c>
      <c r="H75" s="37"/>
      <c r="I75" s="37" t="s">
        <v>7</v>
      </c>
      <c r="J75" s="37" t="s">
        <v>59</v>
      </c>
      <c r="K75" s="43" t="s">
        <v>183</v>
      </c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>
        <v>2</v>
      </c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>
        <v>2</v>
      </c>
      <c r="AO75" s="38" t="s">
        <v>192</v>
      </c>
      <c r="AP75" s="37" t="s">
        <v>28</v>
      </c>
      <c r="AQ75" s="38">
        <v>13078.27</v>
      </c>
      <c r="AR75" s="38"/>
      <c r="AS75" s="40">
        <v>0.18</v>
      </c>
      <c r="AT75" s="38">
        <f t="shared" si="6"/>
        <v>0</v>
      </c>
      <c r="AU75" s="38">
        <f t="shared" si="7"/>
        <v>0</v>
      </c>
      <c r="AV75" s="38">
        <f t="shared" si="8"/>
        <v>0</v>
      </c>
      <c r="AW75" s="39"/>
    </row>
    <row r="76" spans="1:49" s="1" customFormat="1" ht="280.5">
      <c r="A76" s="36">
        <v>67</v>
      </c>
      <c r="B76" s="37">
        <v>5114958</v>
      </c>
      <c r="C76" s="37" t="s">
        <v>91</v>
      </c>
      <c r="D76" s="37" t="s">
        <v>69</v>
      </c>
      <c r="E76" s="37" t="s">
        <v>72</v>
      </c>
      <c r="F76" s="48" t="s">
        <v>70</v>
      </c>
      <c r="G76" s="48" t="s">
        <v>92</v>
      </c>
      <c r="H76" s="37"/>
      <c r="I76" s="37" t="s">
        <v>7</v>
      </c>
      <c r="J76" s="37" t="s">
        <v>59</v>
      </c>
      <c r="K76" s="43" t="s">
        <v>183</v>
      </c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>
        <v>1</v>
      </c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>
        <v>1</v>
      </c>
      <c r="AO76" s="38" t="s">
        <v>174</v>
      </c>
      <c r="AP76" s="37" t="s">
        <v>21</v>
      </c>
      <c r="AQ76" s="38">
        <v>13772.03</v>
      </c>
      <c r="AR76" s="38"/>
      <c r="AS76" s="40">
        <v>0.18</v>
      </c>
      <c r="AT76" s="38">
        <f t="shared" si="6"/>
        <v>0</v>
      </c>
      <c r="AU76" s="38">
        <f t="shared" si="7"/>
        <v>0</v>
      </c>
      <c r="AV76" s="38">
        <f t="shared" si="8"/>
        <v>0</v>
      </c>
      <c r="AW76" s="39"/>
    </row>
    <row r="77" spans="1:49" s="1" customFormat="1" ht="280.5">
      <c r="A77" s="36">
        <v>68</v>
      </c>
      <c r="B77" s="37">
        <v>5114960</v>
      </c>
      <c r="C77" s="37" t="s">
        <v>91</v>
      </c>
      <c r="D77" s="37" t="s">
        <v>69</v>
      </c>
      <c r="E77" s="37" t="s">
        <v>72</v>
      </c>
      <c r="F77" s="48" t="s">
        <v>113</v>
      </c>
      <c r="G77" s="48" t="s">
        <v>114</v>
      </c>
      <c r="H77" s="37"/>
      <c r="I77" s="37" t="s">
        <v>7</v>
      </c>
      <c r="J77" s="37" t="s">
        <v>59</v>
      </c>
      <c r="K77" s="43" t="s">
        <v>183</v>
      </c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>
        <v>2</v>
      </c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>
        <v>2</v>
      </c>
      <c r="AO77" s="38" t="s">
        <v>174</v>
      </c>
      <c r="AP77" s="37" t="s">
        <v>1</v>
      </c>
      <c r="AQ77" s="38">
        <v>13078.27</v>
      </c>
      <c r="AR77" s="38"/>
      <c r="AS77" s="40">
        <v>0.18</v>
      </c>
      <c r="AT77" s="38">
        <f t="shared" si="6"/>
        <v>0</v>
      </c>
      <c r="AU77" s="38">
        <f t="shared" si="7"/>
        <v>0</v>
      </c>
      <c r="AV77" s="38">
        <f t="shared" si="8"/>
        <v>0</v>
      </c>
      <c r="AW77" s="39"/>
    </row>
    <row r="78" spans="1:49" s="1" customFormat="1" ht="280.5">
      <c r="A78" s="36">
        <v>69</v>
      </c>
      <c r="B78" s="37">
        <v>5110725</v>
      </c>
      <c r="C78" s="37" t="s">
        <v>91</v>
      </c>
      <c r="D78" s="37" t="s">
        <v>69</v>
      </c>
      <c r="E78" s="37" t="s">
        <v>72</v>
      </c>
      <c r="F78" s="48" t="s">
        <v>113</v>
      </c>
      <c r="G78" s="48" t="s">
        <v>114</v>
      </c>
      <c r="H78" s="37"/>
      <c r="I78" s="37" t="s">
        <v>7</v>
      </c>
      <c r="J78" s="37" t="s">
        <v>59</v>
      </c>
      <c r="K78" s="43" t="s">
        <v>183</v>
      </c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>
        <v>15</v>
      </c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>
        <v>15</v>
      </c>
      <c r="AO78" s="38" t="s">
        <v>174</v>
      </c>
      <c r="AP78" s="37" t="s">
        <v>1</v>
      </c>
      <c r="AQ78" s="38">
        <v>13078.27</v>
      </c>
      <c r="AR78" s="38"/>
      <c r="AS78" s="40">
        <v>0.18</v>
      </c>
      <c r="AT78" s="38">
        <f t="shared" si="6"/>
        <v>0</v>
      </c>
      <c r="AU78" s="38">
        <f t="shared" si="7"/>
        <v>0</v>
      </c>
      <c r="AV78" s="38">
        <f t="shared" si="8"/>
        <v>0</v>
      </c>
      <c r="AW78" s="39"/>
    </row>
    <row r="79" spans="1:49" s="1" customFormat="1" ht="280.5">
      <c r="A79" s="36">
        <v>70</v>
      </c>
      <c r="B79" s="37">
        <v>5110727</v>
      </c>
      <c r="C79" s="37" t="s">
        <v>91</v>
      </c>
      <c r="D79" s="37" t="s">
        <v>69</v>
      </c>
      <c r="E79" s="37" t="s">
        <v>72</v>
      </c>
      <c r="F79" s="48" t="s">
        <v>113</v>
      </c>
      <c r="G79" s="48" t="s">
        <v>114</v>
      </c>
      <c r="H79" s="37"/>
      <c r="I79" s="37" t="s">
        <v>7</v>
      </c>
      <c r="J79" s="37" t="s">
        <v>59</v>
      </c>
      <c r="K79" s="43" t="s">
        <v>183</v>
      </c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>
        <v>1</v>
      </c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>
        <v>1</v>
      </c>
      <c r="AO79" s="38" t="s">
        <v>174</v>
      </c>
      <c r="AP79" s="37" t="s">
        <v>1</v>
      </c>
      <c r="AQ79" s="38">
        <v>13078.27</v>
      </c>
      <c r="AR79" s="38"/>
      <c r="AS79" s="40">
        <v>0.18</v>
      </c>
      <c r="AT79" s="38">
        <f t="shared" si="6"/>
        <v>0</v>
      </c>
      <c r="AU79" s="38">
        <f t="shared" si="7"/>
        <v>0</v>
      </c>
      <c r="AV79" s="38">
        <f t="shared" si="8"/>
        <v>0</v>
      </c>
      <c r="AW79" s="39"/>
    </row>
    <row r="80" spans="1:49" s="1" customFormat="1" ht="280.5">
      <c r="A80" s="36">
        <v>71</v>
      </c>
      <c r="B80" s="37">
        <v>5110728</v>
      </c>
      <c r="C80" s="37" t="s">
        <v>91</v>
      </c>
      <c r="D80" s="37" t="s">
        <v>69</v>
      </c>
      <c r="E80" s="37" t="s">
        <v>72</v>
      </c>
      <c r="F80" s="48" t="s">
        <v>113</v>
      </c>
      <c r="G80" s="48" t="s">
        <v>114</v>
      </c>
      <c r="H80" s="37"/>
      <c r="I80" s="37" t="s">
        <v>7</v>
      </c>
      <c r="J80" s="37" t="s">
        <v>59</v>
      </c>
      <c r="K80" s="43" t="s">
        <v>183</v>
      </c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>
        <v>4</v>
      </c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>
        <v>4</v>
      </c>
      <c r="AO80" s="38" t="s">
        <v>174</v>
      </c>
      <c r="AP80" s="37" t="s">
        <v>1</v>
      </c>
      <c r="AQ80" s="38">
        <v>13078.27</v>
      </c>
      <c r="AR80" s="38"/>
      <c r="AS80" s="40">
        <v>0.18</v>
      </c>
      <c r="AT80" s="38">
        <f t="shared" si="6"/>
        <v>0</v>
      </c>
      <c r="AU80" s="38">
        <f t="shared" si="7"/>
        <v>0</v>
      </c>
      <c r="AV80" s="38">
        <f t="shared" si="8"/>
        <v>0</v>
      </c>
      <c r="AW80" s="39"/>
    </row>
    <row r="81" spans="1:49" s="1" customFormat="1" ht="280.5">
      <c r="A81" s="36">
        <v>72</v>
      </c>
      <c r="B81" s="37">
        <v>5113111</v>
      </c>
      <c r="C81" s="37" t="s">
        <v>91</v>
      </c>
      <c r="D81" s="37" t="s">
        <v>69</v>
      </c>
      <c r="E81" s="37" t="s">
        <v>72</v>
      </c>
      <c r="F81" s="48" t="s">
        <v>113</v>
      </c>
      <c r="G81" s="48" t="s">
        <v>114</v>
      </c>
      <c r="H81" s="37"/>
      <c r="I81" s="37" t="s">
        <v>7</v>
      </c>
      <c r="J81" s="37" t="s">
        <v>59</v>
      </c>
      <c r="K81" s="43" t="s">
        <v>183</v>
      </c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>
        <v>15</v>
      </c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>
        <v>15</v>
      </c>
      <c r="AO81" s="38" t="s">
        <v>174</v>
      </c>
      <c r="AP81" s="37" t="s">
        <v>1</v>
      </c>
      <c r="AQ81" s="38">
        <v>13078.27</v>
      </c>
      <c r="AR81" s="38"/>
      <c r="AS81" s="40">
        <v>0.18</v>
      </c>
      <c r="AT81" s="38">
        <f t="shared" si="6"/>
        <v>0</v>
      </c>
      <c r="AU81" s="38">
        <f t="shared" si="7"/>
        <v>0</v>
      </c>
      <c r="AV81" s="38">
        <f t="shared" si="8"/>
        <v>0</v>
      </c>
      <c r="AW81" s="39"/>
    </row>
    <row r="82" spans="1:49" s="1" customFormat="1" ht="280.5">
      <c r="A82" s="36">
        <v>73</v>
      </c>
      <c r="B82" s="37">
        <v>5113117</v>
      </c>
      <c r="C82" s="37" t="s">
        <v>91</v>
      </c>
      <c r="D82" s="37" t="s">
        <v>69</v>
      </c>
      <c r="E82" s="37" t="s">
        <v>72</v>
      </c>
      <c r="F82" s="48" t="s">
        <v>113</v>
      </c>
      <c r="G82" s="48" t="s">
        <v>114</v>
      </c>
      <c r="H82" s="37"/>
      <c r="I82" s="37" t="s">
        <v>7</v>
      </c>
      <c r="J82" s="37" t="s">
        <v>59</v>
      </c>
      <c r="K82" s="43" t="s">
        <v>183</v>
      </c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>
        <v>4</v>
      </c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>
        <v>4</v>
      </c>
      <c r="AO82" s="38" t="s">
        <v>174</v>
      </c>
      <c r="AP82" s="37" t="s">
        <v>1</v>
      </c>
      <c r="AQ82" s="38">
        <v>13078.27</v>
      </c>
      <c r="AR82" s="38"/>
      <c r="AS82" s="40">
        <v>0.18</v>
      </c>
      <c r="AT82" s="38">
        <f t="shared" si="6"/>
        <v>0</v>
      </c>
      <c r="AU82" s="38">
        <f t="shared" si="7"/>
        <v>0</v>
      </c>
      <c r="AV82" s="38">
        <f t="shared" si="8"/>
        <v>0</v>
      </c>
      <c r="AW82" s="39"/>
    </row>
    <row r="83" spans="1:49" s="1" customFormat="1" ht="191.25">
      <c r="A83" s="36">
        <v>74</v>
      </c>
      <c r="B83" s="37">
        <v>5085099</v>
      </c>
      <c r="C83" s="37" t="s">
        <v>90</v>
      </c>
      <c r="D83" s="37" t="s">
        <v>69</v>
      </c>
      <c r="E83" s="37" t="s">
        <v>72</v>
      </c>
      <c r="F83" s="48" t="s">
        <v>70</v>
      </c>
      <c r="G83" s="48" t="s">
        <v>71</v>
      </c>
      <c r="H83" s="37"/>
      <c r="I83" s="37" t="s">
        <v>7</v>
      </c>
      <c r="J83" s="37" t="s">
        <v>59</v>
      </c>
      <c r="K83" s="43" t="s">
        <v>183</v>
      </c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>
        <v>6</v>
      </c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>
        <v>6</v>
      </c>
      <c r="AO83" s="38" t="s">
        <v>192</v>
      </c>
      <c r="AP83" s="37" t="s">
        <v>20</v>
      </c>
      <c r="AQ83" s="38">
        <v>15051.74</v>
      </c>
      <c r="AR83" s="38"/>
      <c r="AS83" s="40">
        <v>0.18</v>
      </c>
      <c r="AT83" s="38">
        <f t="shared" si="6"/>
        <v>0</v>
      </c>
      <c r="AU83" s="38">
        <f t="shared" si="7"/>
        <v>0</v>
      </c>
      <c r="AV83" s="38">
        <f t="shared" si="8"/>
        <v>0</v>
      </c>
      <c r="AW83" s="39"/>
    </row>
    <row r="84" spans="1:49" s="1" customFormat="1" ht="102">
      <c r="A84" s="36">
        <v>75</v>
      </c>
      <c r="B84" s="37">
        <v>4890769</v>
      </c>
      <c r="C84" s="37" t="s">
        <v>121</v>
      </c>
      <c r="D84" s="37" t="s">
        <v>69</v>
      </c>
      <c r="E84" s="37" t="s">
        <v>72</v>
      </c>
      <c r="F84" s="48" t="s">
        <v>122</v>
      </c>
      <c r="G84" s="48" t="s">
        <v>123</v>
      </c>
      <c r="H84" s="37"/>
      <c r="I84" s="37" t="s">
        <v>7</v>
      </c>
      <c r="J84" s="37" t="s">
        <v>59</v>
      </c>
      <c r="K84" s="43" t="s">
        <v>183</v>
      </c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>
        <v>5</v>
      </c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>
        <v>5</v>
      </c>
      <c r="AO84" s="38" t="s">
        <v>181</v>
      </c>
      <c r="AP84" s="37" t="s">
        <v>204</v>
      </c>
      <c r="AQ84" s="38">
        <v>21717.05</v>
      </c>
      <c r="AR84" s="38"/>
      <c r="AS84" s="40">
        <v>0.18</v>
      </c>
      <c r="AT84" s="38">
        <f t="shared" si="6"/>
        <v>0</v>
      </c>
      <c r="AU84" s="38">
        <f t="shared" si="7"/>
        <v>0</v>
      </c>
      <c r="AV84" s="38">
        <f t="shared" si="8"/>
        <v>0</v>
      </c>
      <c r="AW84" s="39"/>
    </row>
    <row r="85" spans="1:49" s="1" customFormat="1" ht="102">
      <c r="A85" s="36">
        <v>76</v>
      </c>
      <c r="B85" s="37">
        <v>4891206</v>
      </c>
      <c r="C85" s="37" t="s">
        <v>75</v>
      </c>
      <c r="D85" s="37" t="s">
        <v>69</v>
      </c>
      <c r="E85" s="37" t="s">
        <v>72</v>
      </c>
      <c r="F85" s="48" t="s">
        <v>70</v>
      </c>
      <c r="G85" s="48" t="s">
        <v>74</v>
      </c>
      <c r="H85" s="37"/>
      <c r="I85" s="37" t="s">
        <v>7</v>
      </c>
      <c r="J85" s="37" t="s">
        <v>59</v>
      </c>
      <c r="K85" s="43" t="s">
        <v>183</v>
      </c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>
        <v>2</v>
      </c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>
        <v>2</v>
      </c>
      <c r="AO85" s="38" t="s">
        <v>181</v>
      </c>
      <c r="AP85" s="37" t="s">
        <v>185</v>
      </c>
      <c r="AQ85" s="38">
        <v>11990.76</v>
      </c>
      <c r="AR85" s="38"/>
      <c r="AS85" s="40">
        <v>0.18</v>
      </c>
      <c r="AT85" s="38">
        <f t="shared" si="6"/>
        <v>0</v>
      </c>
      <c r="AU85" s="38">
        <f t="shared" si="7"/>
        <v>0</v>
      </c>
      <c r="AV85" s="38">
        <f t="shared" si="8"/>
        <v>0</v>
      </c>
      <c r="AW85" s="39"/>
    </row>
    <row r="86" spans="1:49" s="1" customFormat="1" ht="229.5">
      <c r="A86" s="36">
        <v>77</v>
      </c>
      <c r="B86" s="37">
        <v>5066404</v>
      </c>
      <c r="C86" s="37" t="s">
        <v>88</v>
      </c>
      <c r="D86" s="37" t="s">
        <v>69</v>
      </c>
      <c r="E86" s="37" t="s">
        <v>72</v>
      </c>
      <c r="F86" s="48" t="s">
        <v>70</v>
      </c>
      <c r="G86" s="48" t="s">
        <v>89</v>
      </c>
      <c r="H86" s="37"/>
      <c r="I86" s="37" t="s">
        <v>7</v>
      </c>
      <c r="J86" s="37" t="s">
        <v>59</v>
      </c>
      <c r="K86" s="43" t="s">
        <v>183</v>
      </c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>
        <v>1</v>
      </c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>
        <v>1</v>
      </c>
      <c r="AO86" s="38" t="s">
        <v>195</v>
      </c>
      <c r="AP86" s="37" t="s">
        <v>19</v>
      </c>
      <c r="AQ86" s="38">
        <v>12787.65</v>
      </c>
      <c r="AR86" s="38"/>
      <c r="AS86" s="40">
        <v>0.18</v>
      </c>
      <c r="AT86" s="38">
        <f t="shared" si="6"/>
        <v>0</v>
      </c>
      <c r="AU86" s="38">
        <f t="shared" si="7"/>
        <v>0</v>
      </c>
      <c r="AV86" s="38">
        <f t="shared" si="8"/>
        <v>0</v>
      </c>
      <c r="AW86" s="39"/>
    </row>
    <row r="87" spans="1:49" s="1" customFormat="1" ht="229.5">
      <c r="A87" s="36">
        <v>78</v>
      </c>
      <c r="B87" s="37">
        <v>5072272</v>
      </c>
      <c r="C87" s="37" t="s">
        <v>88</v>
      </c>
      <c r="D87" s="37" t="s">
        <v>69</v>
      </c>
      <c r="E87" s="37" t="s">
        <v>72</v>
      </c>
      <c r="F87" s="48" t="s">
        <v>115</v>
      </c>
      <c r="G87" s="48" t="s">
        <v>116</v>
      </c>
      <c r="H87" s="37"/>
      <c r="I87" s="37" t="s">
        <v>7</v>
      </c>
      <c r="J87" s="37" t="s">
        <v>59</v>
      </c>
      <c r="K87" s="43" t="s">
        <v>183</v>
      </c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>
        <v>15</v>
      </c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>
        <v>15</v>
      </c>
      <c r="AO87" s="38" t="s">
        <v>195</v>
      </c>
      <c r="AP87" s="37" t="s">
        <v>19</v>
      </c>
      <c r="AQ87" s="38">
        <v>18097.54</v>
      </c>
      <c r="AR87" s="38"/>
      <c r="AS87" s="40">
        <v>0.18</v>
      </c>
      <c r="AT87" s="38">
        <f t="shared" si="6"/>
        <v>0</v>
      </c>
      <c r="AU87" s="38">
        <f t="shared" si="7"/>
        <v>0</v>
      </c>
      <c r="AV87" s="38">
        <f t="shared" si="8"/>
        <v>0</v>
      </c>
      <c r="AW87" s="39"/>
    </row>
    <row r="88" spans="1:49" s="1" customFormat="1" ht="229.5">
      <c r="A88" s="36">
        <v>79</v>
      </c>
      <c r="B88" s="37">
        <v>5072271</v>
      </c>
      <c r="C88" s="37" t="s">
        <v>88</v>
      </c>
      <c r="D88" s="37" t="s">
        <v>69</v>
      </c>
      <c r="E88" s="37" t="s">
        <v>72</v>
      </c>
      <c r="F88" s="48" t="s">
        <v>122</v>
      </c>
      <c r="G88" s="48" t="s">
        <v>124</v>
      </c>
      <c r="H88" s="37"/>
      <c r="I88" s="37" t="s">
        <v>7</v>
      </c>
      <c r="J88" s="37" t="s">
        <v>59</v>
      </c>
      <c r="K88" s="43" t="s">
        <v>183</v>
      </c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>
        <v>15</v>
      </c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>
        <v>15</v>
      </c>
      <c r="AO88" s="38" t="s">
        <v>195</v>
      </c>
      <c r="AP88" s="37" t="s">
        <v>19</v>
      </c>
      <c r="AQ88" s="38">
        <v>35800.22</v>
      </c>
      <c r="AR88" s="38"/>
      <c r="AS88" s="40">
        <v>0.18</v>
      </c>
      <c r="AT88" s="38">
        <f t="shared" si="6"/>
        <v>0</v>
      </c>
      <c r="AU88" s="38">
        <f t="shared" si="7"/>
        <v>0</v>
      </c>
      <c r="AV88" s="38">
        <f t="shared" si="8"/>
        <v>0</v>
      </c>
      <c r="AW88" s="39"/>
    </row>
    <row r="89" spans="1:49" s="10" customFormat="1" ht="12.75">
      <c r="A89" s="14"/>
      <c r="B89" s="15"/>
      <c r="C89" s="16"/>
      <c r="D89" s="15"/>
      <c r="E89" s="15"/>
      <c r="F89" s="17"/>
      <c r="G89" s="16"/>
      <c r="H89" s="16"/>
      <c r="I89" s="16"/>
      <c r="J89" s="16"/>
      <c r="K89" s="16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29"/>
      <c r="AP89" s="17"/>
      <c r="AQ89" s="28"/>
      <c r="AR89" s="29"/>
      <c r="AS89" s="29"/>
      <c r="AT89" s="41">
        <f>SUM(AT10:AT88)</f>
        <v>0</v>
      </c>
      <c r="AU89" s="41">
        <f>SUM(AU10:AU88)</f>
        <v>0</v>
      </c>
      <c r="AV89" s="41">
        <f>SUM(AV10:AV88)</f>
        <v>0</v>
      </c>
      <c r="AW89" s="18"/>
    </row>
    <row r="90" spans="4:7" ht="15">
      <c r="D90" s="44"/>
      <c r="E90" s="45"/>
      <c r="F90" s="46"/>
      <c r="G90" s="47"/>
    </row>
    <row r="91" spans="4:7" ht="15">
      <c r="D91" s="44"/>
      <c r="E91" s="45"/>
      <c r="F91" s="46"/>
      <c r="G91" s="47"/>
    </row>
  </sheetData>
  <sheetProtection/>
  <conditionalFormatting sqref="K10:AM88">
    <cfRule type="cellIs" priority="1" dxfId="2" operator="equal" stopIfTrue="1">
      <formula>0</formula>
    </cfRule>
  </conditionalFormatting>
  <conditionalFormatting sqref="A10:A88">
    <cfRule type="cellIs" priority="2" dxfId="3" operator="notEqual" stopIfTrue="1">
      <formula>1</formula>
    </cfRule>
  </conditionalFormatting>
  <printOptions/>
  <pageMargins left="0.1968503937007874" right="0.1968503937007874" top="0.1968503937007874" bottom="0.3937007874015748" header="0.5118110236220472" footer="0.1968503937007874"/>
  <pageSetup fitToHeight="0" fitToWidth="1" horizontalDpi="600" verticalDpi="600" orientation="landscape" paperSize="9" scale="27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v.sivec</cp:lastModifiedBy>
  <cp:lastPrinted>2012-03-14T07:18:06Z</cp:lastPrinted>
  <dcterms:created xsi:type="dcterms:W3CDTF">2005-06-03T09:57:20Z</dcterms:created>
  <dcterms:modified xsi:type="dcterms:W3CDTF">2012-11-20T08:34:32Z</dcterms:modified>
  <cp:category/>
  <cp:version/>
  <cp:contentType/>
  <cp:contentStatus/>
</cp:coreProperties>
</file>