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<sst xmlns="http://schemas.openxmlformats.org/spreadsheetml/2006/main" count="890" uniqueCount="294">
  <si>
    <t>Грузополучатель: ООО «БалттрансСервис», ОКПО 11177842, ИНН 4716017740, КПП 471650001
Почтовый адрес: 191187, г. Санкт-Петербург, ул. Чайковского, д. 1, БЦ «Сенатор», офис 403
Автотранспорт: 188910, Россия, Ленинградская область, Выборгский район, г. Примо</t>
  </si>
  <si>
    <t xml:space="preserve"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</t>
  </si>
  <si>
    <t>Грузополучатель: Филиал "Специализированное транспортное управление" ООО "Востокнефтепровод" ИНН 3801079671, КПП  380543001.
Грузополучатель по ОАО «РЖД»: Ленское районное нефтепроводное управление филиал ООО "Востокнефтепровод", ОКПО  97554633, ИНН 38010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</si>
  <si>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</t>
  </si>
  <si>
    <t>Грузополучатель: ОАО «Волжский подводник»,  ИНН 5250000820, КПП 526101001, ОКПО 04884421, ОКОНХ 51131, код грузополучателя 1835
Почтовый адрес: 603152 г. Нижний Новгород, ул. Ларина, 19а
Вагонные поставки: Станция Кстово, Горьковской ж/д, код станции 2695</t>
  </si>
  <si>
    <t>Грузополучатель: ПТБ ОАО «Гипротрубопровод» в г. Серпухове, ИНН 7710022410, КПП 504303001, ОКПО 00148406
Почтовый адрес: 142204, Московская обл., г. Серпухов, Северное шоссе, 8б
Автотранспорт: 142204, Московская обл., г. Серпухов, Северное шоссе, 8б
Для п</t>
  </si>
  <si>
    <t>Грузополучатель: ООО «Дальнефтепровод», РНУ "Белогорск", ИНН 2724132118, КПП 280443001, ОКПО 62202458
Почтовый адрес: 676856, Амурская обл., г. Белогорск, ул. Кирова, д.263
Адрес доставки: по месту нахождения обособленного подразделения База производствен</t>
  </si>
  <si>
    <t>Грузополучатель: НРУ ОАО «МН «Дружба», ИНН 3235002178, КПП 532143001, ОКПО 10453441, код грузополучателя 3441.
Почтовый адрес: 173024 Новгородская обл., г.Великий Новгород, проспект Александра Корсунова, д.28, корп 1.
Вагонные поставки: Станция Новгород н</t>
  </si>
  <si>
    <t>Грузополучатель: ООО "Спецморнефтепорт Козьмино", ИНН 2508081814, КПП 250801001, ОКПО 84615095 
Почтовый адрес: 692941, РФ, Приморский край, г. Находка, п. Врангель, ул. Нижне-Набережная, 76
Вагонные поставки: Станция Находка-Восточная, Дальневосточной ж.</t>
  </si>
  <si>
    <t>Грузополучатель: ОАО "Рязаньтранснефтепродукт"
Почтовый адрес: 390035, г. Рязань, ул. Гоголя, д. 35-А
Вагонные поставки: станция Стенькино-2, Московской ж/д, код станции 223108,  код получателя 8181
Контейнерные поставки 3-5-20 тн: станция Лесок, Московск</t>
  </si>
  <si>
    <t xml:space="preserve">Доставка до склада Грузополучателя.
Грузополучатель: Филиал ОАО «Связьтранснефть» - Западно-Уральское ПТУС, ИНН 7723011906, КПП 590402001, ОКПО 00139910, код грузополучателя 5652944
Почтовый адрес: 614990 Россия, г. Пермь, ул. Героев Хасана, 68а
Вагонные </t>
  </si>
  <si>
    <t>Доставка до склада Грузополучателя.
Грузополучатель: Филиал ОАО «Связьтранснефть» - Верхневолжское ПТУС, ИНН 7723011906, КПП 762702001, ОКПО 00140058, код грузополучателя 2108
Почтовый адрес: 150521 Россия, Ярославская обл., Ярославский р-н, п/о Щедрино
В</t>
  </si>
  <si>
    <t>Доставка до склада Грузополучателя.
Грузополучатель Филиал ОАО "Связьтранснефть" - "Дальневосточное ПТУС", ИНН 7723011906, КПП 272343001,  ОКПО 62207993 
Почтовый адрес: 680007, Россия, Хабаровский край, г. Хабаровск ул. Волочаевская, д.8-ю
Автотранспорт:</t>
  </si>
  <si>
    <t>Доставка до склада Грузополучателя.
Грузополучатель: Филиал ОАО «Связьтранснефть» - Уральское ПТУС, ИНН 7723011906, КПП 027802001, ОКПО 04668574, код грузополучателя 2790
Почтовый адрес: 450005, Россия, Республика Башкортостан, г. Уфа, ул. Достоевского 11</t>
  </si>
  <si>
    <t>Доставка до склада Грузополучателя.
Грузополучатель: Филиал ОАО «Связьтранснефть» - Прибайкальское ПТУС, ИНН 7723011906, КПП 380543002, ОКПО 87045652
Почтовый адрес: 665730, Россия, Иркутская обл., г.Братск, ул.Юбилейная, д.55
Почтово-багажные отправления</t>
  </si>
  <si>
    <t>Доставка до склада Грузополучателя.
Грузополучатель: Филиал ОАО «Связьтранснефть» Прииртышское ПТУС, 644043, Россия, г.Омск-43, ул.Красный путь 101, тел. (3812)691-733, ИНН 7723011906, КПП 550102001, ОКПО 00140066,  код грузополучателя 1833
Почтовый адрес</t>
  </si>
  <si>
    <t>Доставка до склада грузополучателя.
Грузополучатель: Филиал ОАО «Связьтранснефть» - Приокское ПТУС, ИНН 7723011906, КПП 622802002, ОКПО 00139927
Почтовый адрес: 390025 Россия, г. Рязань, а/я 1
Вагонные поставки: Станция Рязань II, Московской ж/д, код стан</t>
  </si>
  <si>
    <t>Доставка до склада Грузополучателя.
Грузополучатель: Филиал ОАО «Связьтранснефть» - Северное ПТУС, ИНН  7723011906, КПП 110202001, ОКПО 04673670, код грузополучателя 1731
Почтовый адрес: 169300, Россия, Республика Коми, г. Ухта-18, п. Югэр, нефтепровод
Ва</t>
  </si>
  <si>
    <t>Доставка до склада Грузополучателя.
Грузополучатель: Филиал ОАО «Связьтранснефть» - Западно-Сибирское ПТУС, ИНН 7723011906, КПП 720343001, ОКПО 00140103, код грузополучателя 2151
Почтовый адрес: 625031 Россия, г.Тюмень ул. Ветеранов Труда, 49
Вагонные пос</t>
  </si>
  <si>
    <t>Грузополучатель: ОАО «СЗМН», ИНН 1645000340, КПП 168150001,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</t>
  </si>
  <si>
    <t>Повагонно-ст.Усинск Северной ж.д. Код станции 288308 Грузополучатель: ЗАО "ПИЖМА" для ОАО "Северные магистральные нефтепроводы" Код грузополучателя 7245584, информационный код 4558, код ОКПО 00139672 Почтовый адрес получателя: 169710 ул.Северная, д.28 , а</t>
  </si>
  <si>
    <t>Грузополучатель: ОАО "СМН", ИНН 1102016594, КПП 112250001, ОКПО 00139672, код грузоп. 7357 Почтовый адрес: 169313 Российская Федерация, Республика Коми, г. Ухта, пр. А. И. Зерюнова, д. 2/1  Вагонные поставки: Станция Ветласян, Северной ж/д, код станции 28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</si>
  <si>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</t>
  </si>
  <si>
    <t>Филиал КРНУ ОАО "Транссибнефть", 660043, Россия, Красноярский край, г.Красноярск ул.Водянникова, д.2/1 Покупатель: ОАО «Транссибнефть». Адрес: 644033, Россия, г. Омск, ул. Красный путь, 111, корп.1 ИНН/КПП покупателя 5502020634/554250001. Грузополучатель:</t>
  </si>
  <si>
    <t>Филиал ОБПТОиКО ОАО «Транссибнефть», 644009, Россия, г. Омск, ул. 10 лет Октября, 180/1. Покупатель: ОАО «Транссибнефть». Адрес: 644033, Россия, г. Омск, ул. Красный путь, 111, корп.1 ИНН/КПП покупателя 5502020634/554250001. Грузополучатель: Филиал ОБПТОи</t>
  </si>
  <si>
    <t>Грузополучатель: ОАО "Уралтранснефтепродукт" Центральный склад, ОКПО  3467945, код грузоп. 8695722, ИНН 0274053773, КПП 025250001
Почтовый адрес: 450065, г. Уфа, ул. Свободы, д. 82/1
Вагонные поставки: Станция Черниковка Куйбышевской ЖД, код станции 65470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</si>
  <si>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</t>
  </si>
  <si>
    <t>База производственного обслуживания (БПО) ОАО "Черномортранснефть", код ОКПО 00139011, код ОКОНХ 51131, код плательщика 9178208, код грузополучателя 8255, адрес: 353960 г. Новороссийск, п. Кирилловка, промзона. Для ЖД- ст. Новороссийск СКЖД, код станции 5</t>
  </si>
  <si>
    <t xml:space="preserve">Грузополучатель: БПО ОАО "Черномортранснефть", ИНН 2315072242, ОКПО 00139011, код предприятия 8255
Почтовый адрес: 353960 г. Новороссийск, Краснодарского края, пос. Кирилловка, Промзона.
Вагонные поставки: Станция Новороссийск, Северо-Кавказской ж/д, код 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</si>
  <si>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</si>
  <si>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</si>
  <si>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</si>
  <si>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</si>
  <si>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</si>
  <si>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Примечание:</t>
  </si>
  <si>
    <t>Итого сумма без НДС с учётом транспортных расходов составляет - 0.00 рублей</t>
  </si>
  <si>
    <t>Итого НДС (18%) составляет - 0.00 рублей</t>
  </si>
  <si>
    <t>(подпись, печать)</t>
  </si>
  <si>
    <t>(Ф.И.О., должность)</t>
  </si>
  <si>
    <t>(дата)</t>
  </si>
  <si>
    <t>Наименование продукции</t>
  </si>
  <si>
    <t>Ед. изм.</t>
  </si>
  <si>
    <t>Кол-во всего</t>
  </si>
  <si>
    <t>ФОРМА 2</t>
  </si>
  <si>
    <t>№ п/п</t>
  </si>
  <si>
    <t>3. Поставляемая продукция должна соответствовать требованиям действующих ГОСТов и технических условий, а также действующим нормативным документам ОАО «АК «Транснефть».</t>
  </si>
  <si>
    <t>1. Каждая страница Лота визируется уполномоченным лицом Участника конкурсных торгов.</t>
  </si>
  <si>
    <t>2. В цену на Продукцию включены транспортные расходы. Общая Цена на Продукцию включает в себя все расходы по доставке Продукции Покупателю (Грузополучателю).</t>
  </si>
  <si>
    <t>4. Участник конкурсных торгов может рекомендовать к Поставке аналогичную продукцию по другим ТУ, при условии обеспечения заданного качества.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</si>
  <si>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</si>
  <si>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</si>
  <si>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</si>
  <si>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</si>
  <si>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</si>
  <si>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>Сумма с НДС=Сумма без НДС + Сумма НДС</t>
  </si>
  <si>
    <t>Сумма итого по документу = сумма соответствующего столбца</t>
  </si>
  <si>
    <t>5. Формулы расчёта итоговых сумм:</t>
  </si>
  <si>
    <t xml:space="preserve">Сумма на условии франко-станции Покупателя, без НДС руб. </t>
  </si>
  <si>
    <t>Сумма без НДС=ОКРУГЛ(ОКРУГЛ(Цена без НДС;2)*Количество годовое;2)</t>
  </si>
  <si>
    <t>Сумма НДС=ОКРУГЛ(Сумма без НДС*Ставка НДС/100;2)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</si>
  <si>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</si>
  <si>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</si>
  <si>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</si>
  <si>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</si>
  <si>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</si>
  <si>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В том числе:</t>
  </si>
  <si>
    <t>руб. с учетом НДС</t>
  </si>
  <si>
    <t>Начальная (максимальная) цена за ед. продукции, без учёта НДС с учётом транспортных расходов, руб.</t>
  </si>
  <si>
    <t>ГТП</t>
  </si>
  <si>
    <t>ТП</t>
  </si>
  <si>
    <t>Подъемник двухстоечный электрогидравлический 3,2 т</t>
  </si>
  <si>
    <t>2-ПТБ-ГТП-2013-8</t>
  </si>
  <si>
    <t>шт</t>
  </si>
  <si>
    <t xml:space="preserve">ТП 9 Приобретение оборудования не требующего монтажа,  всего                                                                                       </t>
  </si>
  <si>
    <t>ТСМН</t>
  </si>
  <si>
    <t>Прибор для проверки световых приборов ОПК</t>
  </si>
  <si>
    <t>Опросный лист №20-13</t>
  </si>
  <si>
    <t>ТП 9 Оборудование не требующее монтажа и не входящее в сметы строек (ОНМ)</t>
  </si>
  <si>
    <t>Электрогидравлический двухстоечный подъемник T6A г/п 5,5т</t>
  </si>
  <si>
    <t>Опросный лист №20-15</t>
  </si>
  <si>
    <t>Автомобильный подъемник электромеханический ПЛ- 10</t>
  </si>
  <si>
    <t>Опросный лист №20-16</t>
  </si>
  <si>
    <t xml:space="preserve">Стенд диагностический СКИФ-1-01 </t>
  </si>
  <si>
    <t>Опросный лист №20-12</t>
  </si>
  <si>
    <t>Эстакада стационарная для ремонта грузовых автомобилей  (до 15 тонн)</t>
  </si>
  <si>
    <t>Опросный лист №20-7</t>
  </si>
  <si>
    <t xml:space="preserve">Оптический стенд СКО-1М для регулировки углов установки колес легковых автомобилей с диаметром дисков 12 — 18 дюймов </t>
  </si>
  <si>
    <t>Опросный лист №20-1</t>
  </si>
  <si>
    <t>Стенд для проверки электрооборудования Э-250-0</t>
  </si>
  <si>
    <t>Опросный лист №20-2</t>
  </si>
  <si>
    <t>Подъемник двухстоечный электрогидравлический ECO1130</t>
  </si>
  <si>
    <t>Опросный лист №20-4</t>
  </si>
  <si>
    <t>ЧТН</t>
  </si>
  <si>
    <t>Комплект аккумуляторщика (без дистиллятора) КА-4М</t>
  </si>
  <si>
    <t>Опросный лист № 20-13/ОТСиСТ</t>
  </si>
  <si>
    <t>компл.</t>
  </si>
  <si>
    <t>ТП 9 Приобретение оборудования не требующего монтажа</t>
  </si>
  <si>
    <t>Стенд для проверки пневмопривода тормозной системы груз. и легк. а/м К-235М</t>
  </si>
  <si>
    <t>Опросный лист № 27-13/ОТСиСТ</t>
  </si>
  <si>
    <t>шт.</t>
  </si>
  <si>
    <t>Стенд шиномонтажный. Диам. обода 14"…26", диам. колеса - до 1640 мм., ширина колеса - до 800 мм. Ш-515Е</t>
  </si>
  <si>
    <t>Опросный лист № 29-13/ОТСиСТ</t>
  </si>
  <si>
    <t>СЗМН</t>
  </si>
  <si>
    <t>РЭН</t>
  </si>
  <si>
    <t>Стенд для испытания форсунок дизельных двигателей Р-26.33</t>
  </si>
  <si>
    <t>Р-26.33</t>
  </si>
  <si>
    <t xml:space="preserve">РЭН  </t>
  </si>
  <si>
    <t>ВНП</t>
  </si>
  <si>
    <t xml:space="preserve">Минимойка Karcher Xpert HD 7125 X
</t>
  </si>
  <si>
    <t>HD 7125 X</t>
  </si>
  <si>
    <t>КЗМН</t>
  </si>
  <si>
    <t>Измеритель уровня топлива FZ-500</t>
  </si>
  <si>
    <t>FZ-500</t>
  </si>
  <si>
    <t>Люфтомер рулевого управления ИСЛ-М</t>
  </si>
  <si>
    <t>ИСЛ-М</t>
  </si>
  <si>
    <t>Люфтомер рулевого управления К-524М</t>
  </si>
  <si>
    <t>ГОСТ Р 51709-2001</t>
  </si>
  <si>
    <t>Стойка трансмиссионная OMA 608</t>
  </si>
  <si>
    <t>OMA 608</t>
  </si>
  <si>
    <t>СНП</t>
  </si>
  <si>
    <t>Прибор диагностический Аскан-10 "Профи"</t>
  </si>
  <si>
    <t>ГОСТ 15150</t>
  </si>
  <si>
    <t>ДМН</t>
  </si>
  <si>
    <t>Минимойка  Karcher K791MD</t>
  </si>
  <si>
    <t>K791MD</t>
  </si>
  <si>
    <t>Крановые весы (EVERIGHT серии ОСS-5-S грузопод. 5 тн</t>
  </si>
  <si>
    <t>OCS-5-S</t>
  </si>
  <si>
    <t>Цепь противоскольжения (OFA SS+) SCANIA 315/80 R22,5</t>
  </si>
  <si>
    <t>OL93573011</t>
  </si>
  <si>
    <t>ЦТД</t>
  </si>
  <si>
    <t>Весы крановые электронные КВ-5000К-5</t>
  </si>
  <si>
    <t>ГОСТ 29329-92</t>
  </si>
  <si>
    <t>СВТН</t>
  </si>
  <si>
    <t>Пылеулавливающий агрегат для заточного станка ЗИЛ-900</t>
  </si>
  <si>
    <t>ЗИЛ-900</t>
  </si>
  <si>
    <t>Цепь противоскольжения (OFA SS+) (КАМАЗ) 385/65 R22,5</t>
  </si>
  <si>
    <t>OL93571391</t>
  </si>
  <si>
    <t>Топливомер для автомобилей ПТ-043</t>
  </si>
  <si>
    <t>ПТ-043</t>
  </si>
  <si>
    <t>Тележка гидравлическая GrOST THB 2500 (Грузоподъемность 2500кг.) размер вил 1150 х 550 м</t>
  </si>
  <si>
    <t>ГОСТ 13188-67</t>
  </si>
  <si>
    <t>Люфотмер рулевого управления К-524</t>
  </si>
  <si>
    <t>К-524</t>
  </si>
  <si>
    <t>УТНП</t>
  </si>
  <si>
    <t>Домкрат 8т арт.3.8 BottLine Jacks</t>
  </si>
  <si>
    <t>арт.3.8</t>
  </si>
  <si>
    <t>Прибор для испытания и регулировки дизельных форсунок М-106 (предназначен для испытания и регулировки форсунок дизельных двигателей отечественного и импортного производства).</t>
  </si>
  <si>
    <t>М-106</t>
  </si>
  <si>
    <t>Домкрат 12т (ШААЗ) Д-2</t>
  </si>
  <si>
    <t>5320-3913010</t>
  </si>
  <si>
    <t>Прибор для проверки и очистки свечей зажигания Э 203</t>
  </si>
  <si>
    <t>Э 203</t>
  </si>
  <si>
    <t>К-524М</t>
  </si>
  <si>
    <t>Прибор регулировки фар ОПК-С</t>
  </si>
  <si>
    <t>ОПК-С</t>
  </si>
  <si>
    <t>Домкрат подкатной гидравл., 3.0т, ход 140-525мм MEGA Т-3</t>
  </si>
  <si>
    <t>Т-3</t>
  </si>
  <si>
    <t>Цепь противоскольжения (OFA SS+) IVECO 315/80 R22,5</t>
  </si>
  <si>
    <t>Комплект аккумуляторщика ТО АКБ КИ-389</t>
  </si>
  <si>
    <t>КИ-389</t>
  </si>
  <si>
    <t>ДР</t>
  </si>
  <si>
    <t>Устройство зарядное ЗУ-1В одноканальное, плавная регулировка зарядного тока от 0 до 20А, выходные напряжения 12В, может заряжать АКБ емкостью до 200А/ч</t>
  </si>
  <si>
    <t xml:space="preserve">ГОСТ Р 51151-98
</t>
  </si>
  <si>
    <t>Цепь противоскольжения (OFA SS+) TATRA 385/65 R22,5</t>
  </si>
  <si>
    <t>Аппарат электровулканизационный АС-107</t>
  </si>
  <si>
    <t>Дымомер Мета 01МП</t>
  </si>
  <si>
    <t>ГОСТ 21393-75</t>
  </si>
  <si>
    <t>Дымомер "Инфракар Д 1.01 ЛТК"</t>
  </si>
  <si>
    <t>ГОСТ Р 52160-2003</t>
  </si>
  <si>
    <t>Прибор проверки эффективности тормозных систем "Эффект"</t>
  </si>
  <si>
    <t>М 016.00.00</t>
  </si>
  <si>
    <t>Гидравлическая тележка ОК 25-115</t>
  </si>
  <si>
    <t>ОК 25-115</t>
  </si>
  <si>
    <t>Аквадистиллятор (производительность 10 л/час) ДЭ-10</t>
  </si>
  <si>
    <t>ГОСТ 6709-72</t>
  </si>
  <si>
    <t>Колектор для сбора масел для бочек 60 кг RAASM 42050</t>
  </si>
  <si>
    <t>RAASM 42050</t>
  </si>
  <si>
    <t>Аппарат высокого давления Karcher, K 7.91 MD</t>
  </si>
  <si>
    <t>Арт.K 7.91 MD</t>
  </si>
  <si>
    <t>СМН</t>
  </si>
  <si>
    <t>Домкрат 10т (185-570 мм)</t>
  </si>
  <si>
    <t>арт. 3.410</t>
  </si>
  <si>
    <t xml:space="preserve">Мини-мойка высокого давления Karcher K 5.200 CR Silver 1.630-700 </t>
  </si>
  <si>
    <t>ГОСТ Р МЭК 60335-2-77-99</t>
  </si>
  <si>
    <t>Газоанализатор 4-х компонентный, Инфракар М1</t>
  </si>
  <si>
    <t>ГОСТ Р 52033 – 2003г</t>
  </si>
  <si>
    <t>Дымомер, Инфракар Д1</t>
  </si>
  <si>
    <t>Измеритель топлива FZ-500</t>
  </si>
  <si>
    <t>ГОСТ Р 52319-2005г</t>
  </si>
  <si>
    <t>Дымомер микропроцессорный МЕТА-0,1 МП 0,1</t>
  </si>
  <si>
    <t>МЕТА-0,1 МП 0,1</t>
  </si>
  <si>
    <t>Прибор для регулировки фар ОМА-684А</t>
  </si>
  <si>
    <t>ОМА-684А</t>
  </si>
  <si>
    <t>Прибор для проверки тормозных систем "Эффект-02"</t>
  </si>
  <si>
    <t>Эффект-02</t>
  </si>
  <si>
    <t>Измеритель уровня топлива FZ-500 мобильный</t>
  </si>
  <si>
    <t>Люфтомер рулевого управления автомобиля К524М</t>
  </si>
  <si>
    <t>К 524М</t>
  </si>
  <si>
    <t>Люфтомер ИСЛ-М</t>
  </si>
  <si>
    <t>БТРС</t>
  </si>
  <si>
    <t>Машина подметальная Karcher KM 70/20 С: размеры 1300х850;</t>
  </si>
  <si>
    <t>арт. 1.517-101.0</t>
  </si>
  <si>
    <t>РТНП</t>
  </si>
  <si>
    <t>Весы крановые КВ-10Т-4</t>
  </si>
  <si>
    <t>Балочные весы (LVB-3)</t>
  </si>
  <si>
    <t>арт. 27020300</t>
  </si>
  <si>
    <t>Универсальный шиномонтажный станок 14-26д для монтажа/демонтажа бескамерных шин грузовиков, автобусов TCS26</t>
  </si>
  <si>
    <t>TCS26</t>
  </si>
  <si>
    <t>Нагнетатель С-322М</t>
  </si>
  <si>
    <t>ГОСТ 30541-97</t>
  </si>
  <si>
    <t>Цепь противоскольжения (OFA SS+) (МАН) 315/80 R22,5</t>
  </si>
  <si>
    <t>Аппарат высокого давления Karcher HD 6/15 C</t>
  </si>
  <si>
    <t>Karcher HD 6/15 C</t>
  </si>
  <si>
    <t>Автомойка Karcher Xpert HD 7125 X</t>
  </si>
  <si>
    <t>Karcher Xpert HD 7125 X</t>
  </si>
  <si>
    <t>Маслораздаточная установка электрическая для бочек 180-220 кг</t>
  </si>
  <si>
    <t>арт.11.52</t>
  </si>
  <si>
    <t>Маслосборник 3194 на 70 л</t>
  </si>
  <si>
    <t>арт.3194</t>
  </si>
  <si>
    <t>ВП</t>
  </si>
  <si>
    <t>Компрессор автомобильный Challenger CHX-313</t>
  </si>
  <si>
    <t>СНХ-313</t>
  </si>
  <si>
    <t>Мобильный комплект для перекачки топлива PIUSIBOX PRO 12V</t>
  </si>
  <si>
    <t>PIUSIBOX PRO 12V</t>
  </si>
  <si>
    <t>Стойка гидравлическая трансмиссионная 606</t>
  </si>
  <si>
    <t>Мод. 606</t>
  </si>
  <si>
    <t>Тележка инструментальная, цвет 5015 синий; артикул 02.006R по каталогу "Феррум"</t>
  </si>
  <si>
    <t>Артикул: 02.006R</t>
  </si>
  <si>
    <t>Измеритель уровня топлива типа FZ-500.</t>
  </si>
  <si>
    <t>Установка для регулировки света фар Сорокин-инструмент кат.№21.80</t>
  </si>
  <si>
    <t>кат.№21.80</t>
  </si>
  <si>
    <t>Установкака для сбора отработанного масла С-508</t>
  </si>
  <si>
    <t>С-508</t>
  </si>
  <si>
    <t>Мойка высокого давления с нагревом воды Karcher HDS 8/18-4M</t>
  </si>
  <si>
    <t>Опросный лист № 41-13/ОТСиСТ</t>
  </si>
  <si>
    <t>ИТОГО СУММА ЛОТА № В-2.23.13 Специализированное оборудование и материалы (гаражное оборудование) составляет - 0.00 рублей с учетом НДС и транспортных расходов</t>
  </si>
  <si>
    <t>Лот № В-2.23.13 Специализированное оборудование и материалы (гаражное оборудование)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</si>
  <si>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</si>
  <si>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</si>
  <si>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</si>
  <si>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</si>
  <si>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</si>
  <si>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</si>
  <si>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</si>
  <si>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</si>
  <si>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</si>
  <si>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</si>
  <si>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</si>
  <si>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</si>
  <si>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</si>
  <si>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</si>
  <si>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</si>
  <si>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</si>
  <si>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</si>
  <si>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</si>
  <si>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</si>
  <si>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</si>
  <si>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</si>
  <si>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</si>
  <si>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</si>
  <si>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</si>
  <si>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</si>
  <si>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</si>
  <si>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</si>
  <si>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</si>
  <si>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июль 2013</t>
  </si>
  <si>
    <t>а/тр</t>
  </si>
  <si>
    <t>ПТБ ОАО «Гипротрубопровод» в г. Серпухове, ИНН 7710022410, КПП 504303001, ОКПО 00148406, ОКОНХ 95120 Адрес: 142204, г. Серпухов, Северное шоссе, дом 8 "Б" Конт. тел. Новичков Андрей Владимирович, 8-4967-35-58-73</t>
  </si>
  <si>
    <t>10.07.2013</t>
  </si>
  <si>
    <t>апрель 2013</t>
  </si>
  <si>
    <t>ж/д, а/тр</t>
  </si>
  <si>
    <t>30.04.2013</t>
  </si>
  <si>
    <t>сентябрь 2013</t>
  </si>
  <si>
    <t>30.09.2013</t>
  </si>
  <si>
    <t>май 2013</t>
  </si>
  <si>
    <t>30.05.2013</t>
  </si>
  <si>
    <t>30.07.2013</t>
  </si>
  <si>
    <t>август 2013</t>
  </si>
  <si>
    <t>30.08.2013</t>
  </si>
  <si>
    <t>авто/жд</t>
  </si>
  <si>
    <t>31.05.2013</t>
  </si>
  <si>
    <t>ж/д, авто</t>
  </si>
  <si>
    <t>авто, ж/д</t>
  </si>
  <si>
    <t>авиа, авто, ж/д</t>
  </si>
  <si>
    <t>авто</t>
  </si>
  <si>
    <t>Авто</t>
  </si>
  <si>
    <t>июнь 2013</t>
  </si>
  <si>
    <t>Автотранспорт</t>
  </si>
  <si>
    <t>а) автотранспорт                                                                                                                                                                                        б) ж/д транспорт</t>
  </si>
  <si>
    <t>Автотранспорт поставщика</t>
  </si>
  <si>
    <t>октябрь 2013</t>
  </si>
  <si>
    <t>апрель 2013:7
май 2013:7
сентябрь 2013:7
ноябрь 2013:9</t>
  </si>
  <si>
    <t xml:space="preserve"> </t>
  </si>
  <si>
    <t>Расчет цены заявки на участие в закупке.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</si>
</sst>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9]mmmm\ yyyy;@"/>
  </numFmts>
  <fonts count="57">
    <font>
      <sz val="10"/>
      <name val="Arial Cyr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Helv"/>
      <family val="0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8"/>
      <name val="Times New Roman"/>
      <family val="1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left" vertical="center"/>
      <protection/>
    </xf>
    <xf numFmtId="0" fontId="1" fillId="0" borderId="0" xfId="52" applyAlignment="1">
      <alignment horizontal="left" vertical="center"/>
      <protection/>
    </xf>
    <xf numFmtId="0" fontId="1" fillId="0" borderId="0" xfId="52" applyAlignment="1">
      <alignment horizontal="left" vertical="center" wrapText="1"/>
      <protection/>
    </xf>
    <xf numFmtId="0" fontId="1" fillId="0" borderId="0" xfId="52" applyAlignment="1">
      <alignment horizontal="right" vertical="center"/>
      <protection/>
    </xf>
    <xf numFmtId="4" fontId="1" fillId="0" borderId="0" xfId="52" applyNumberFormat="1" applyAlignment="1">
      <alignment horizontal="right" vertical="center"/>
      <protection/>
    </xf>
    <xf numFmtId="0" fontId="1" fillId="0" borderId="0" xfId="52" applyAlignment="1">
      <alignment horizontal="right" vertical="center" wrapText="1"/>
      <protection/>
    </xf>
    <xf numFmtId="4" fontId="1" fillId="0" borderId="0" xfId="52" applyNumberFormat="1" applyAlignment="1">
      <alignment horizontal="right" vertical="center" wrapText="1"/>
      <protection/>
    </xf>
    <xf numFmtId="4" fontId="1" fillId="0" borderId="0" xfId="52" applyNumberFormat="1" applyAlignment="1">
      <alignment horizontal="right"/>
      <protection/>
    </xf>
    <xf numFmtId="4" fontId="5" fillId="0" borderId="0" xfId="63" applyNumberFormat="1" applyFont="1" applyAlignment="1">
      <alignment horizontal="right"/>
    </xf>
    <xf numFmtId="166" fontId="4" fillId="0" borderId="0" xfId="63" applyFont="1" applyAlignment="1">
      <alignment horizontal="right"/>
    </xf>
    <xf numFmtId="0" fontId="3" fillId="0" borderId="0" xfId="52" applyFont="1" applyAlignment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4" fontId="4" fillId="0" borderId="0" xfId="63" applyNumberFormat="1" applyFont="1" applyAlignment="1">
      <alignment horizontal="right"/>
    </xf>
    <xf numFmtId="0" fontId="6" fillId="0" borderId="0" xfId="52" applyFont="1" applyAlignment="1">
      <alignment vertical="center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vertical="center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4" fontId="4" fillId="33" borderId="10" xfId="52" applyNumberFormat="1" applyFont="1" applyFill="1" applyBorder="1" applyAlignment="1">
      <alignment horizontal="center" vertical="center" wrapText="1"/>
      <protection/>
    </xf>
    <xf numFmtId="168" fontId="4" fillId="33" borderId="10" xfId="52" applyNumberFormat="1" applyFont="1" applyFill="1" applyBorder="1" applyAlignment="1">
      <alignment horizontal="center" vertical="center" textRotation="90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63" applyNumberFormat="1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 quotePrefix="1">
      <alignment vertical="center" wrapText="1"/>
      <protection/>
    </xf>
    <xf numFmtId="14" fontId="2" fillId="0" borderId="10" xfId="52" applyNumberFormat="1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vertical="center" wrapText="1"/>
      <protection/>
    </xf>
    <xf numFmtId="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right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4" fontId="4" fillId="0" borderId="0" xfId="63" applyNumberFormat="1" applyFont="1" applyBorder="1" applyAlignment="1">
      <alignment horizontal="right" vertical="center" wrapText="1"/>
    </xf>
    <xf numFmtId="4" fontId="12" fillId="0" borderId="0" xfId="53" applyNumberFormat="1" applyFont="1" applyFill="1" applyBorder="1" applyAlignment="1">
      <alignment horizontal="left" vertical="center" wrapText="1"/>
      <protection/>
    </xf>
    <xf numFmtId="4" fontId="3" fillId="0" borderId="0" xfId="63" applyNumberFormat="1" applyFont="1" applyBorder="1" applyAlignment="1">
      <alignment horizontal="right" vertical="center" wrapText="1"/>
    </xf>
    <xf numFmtId="166" fontId="4" fillId="0" borderId="0" xfId="63" applyFont="1" applyBorder="1" applyAlignment="1">
      <alignment horizontal="right" vertical="center" wrapText="1"/>
    </xf>
    <xf numFmtId="0" fontId="3" fillId="0" borderId="0" xfId="52" applyFont="1" applyFill="1" applyBorder="1" applyAlignment="1">
      <alignment horizontal="right" vertical="center"/>
      <protection/>
    </xf>
    <xf numFmtId="0" fontId="13" fillId="0" borderId="0" xfId="52" applyFont="1" applyAlignment="1">
      <alignment horizontal="left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0" fontId="14" fillId="0" borderId="0" xfId="52" applyFont="1" applyFill="1" applyBorder="1" applyAlignment="1">
      <alignment horizontal="right" vertical="center" wrapText="1"/>
      <protection/>
    </xf>
    <xf numFmtId="4" fontId="14" fillId="0" borderId="0" xfId="52" applyNumberFormat="1" applyFont="1" applyFill="1" applyBorder="1" applyAlignment="1">
      <alignment horizontal="right" vertical="center" wrapText="1"/>
      <protection/>
    </xf>
    <xf numFmtId="43" fontId="14" fillId="0" borderId="0" xfId="52" applyNumberFormat="1" applyFont="1" applyFill="1" applyBorder="1" applyAlignment="1">
      <alignment horizontal="left" vertical="center" wrapText="1"/>
      <protection/>
    </xf>
    <xf numFmtId="4" fontId="14" fillId="0" borderId="0" xfId="52" applyNumberFormat="1" applyFont="1" applyFill="1" applyBorder="1" applyAlignment="1">
      <alignment horizontal="left" vertical="center" wrapText="1"/>
      <protection/>
    </xf>
    <xf numFmtId="4" fontId="4" fillId="0" borderId="0" xfId="52" applyNumberFormat="1" applyFont="1" applyFill="1" applyBorder="1" applyAlignment="1">
      <alignment wrapText="1"/>
      <protection/>
    </xf>
    <xf numFmtId="2" fontId="4" fillId="0" borderId="0" xfId="52" applyNumberFormat="1" applyFont="1" applyFill="1" applyBorder="1" applyAlignment="1">
      <alignment wrapText="1"/>
      <protection/>
    </xf>
    <xf numFmtId="0" fontId="15" fillId="0" borderId="0" xfId="52" applyFont="1" applyAlignment="1">
      <alignment horizontal="left"/>
      <protection/>
    </xf>
    <xf numFmtId="0" fontId="14" fillId="0" borderId="0" xfId="52" applyFont="1" applyFill="1" applyBorder="1" applyAlignment="1">
      <alignment horizontal="right" vertical="center"/>
      <protection/>
    </xf>
    <xf numFmtId="0" fontId="14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left" vertical="center" wrapText="1"/>
      <protection/>
    </xf>
    <xf numFmtId="4" fontId="14" fillId="0" borderId="0" xfId="52" applyNumberFormat="1" applyFont="1" applyAlignment="1">
      <alignment horizontal="right" vertical="center"/>
      <protection/>
    </xf>
    <xf numFmtId="4" fontId="14" fillId="0" borderId="0" xfId="52" applyNumberFormat="1" applyFont="1" applyAlignment="1">
      <alignment horizontal="right" vertical="center" wrapText="1"/>
      <protection/>
    </xf>
    <xf numFmtId="4" fontId="14" fillId="0" borderId="0" xfId="52" applyNumberFormat="1" applyFont="1" applyAlignment="1">
      <alignment horizontal="right"/>
      <protection/>
    </xf>
    <xf numFmtId="4" fontId="14" fillId="0" borderId="0" xfId="52" applyNumberFormat="1" applyFont="1" applyAlignment="1">
      <alignment horizontal="left"/>
      <protection/>
    </xf>
    <xf numFmtId="0" fontId="14" fillId="0" borderId="0" xfId="52" applyFont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left" vertical="center"/>
      <protection/>
    </xf>
    <xf numFmtId="4" fontId="14" fillId="0" borderId="0" xfId="52" applyNumberFormat="1" applyFont="1" applyAlignment="1">
      <alignment vertical="center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 applyFill="1" applyAlignment="1">
      <alignment horizontal="left"/>
      <protection/>
    </xf>
    <xf numFmtId="0" fontId="4" fillId="0" borderId="0" xfId="52" applyFont="1" applyAlignment="1">
      <alignment horizontal="left" vertical="center" wrapText="1"/>
      <protection/>
    </xf>
    <xf numFmtId="4" fontId="11" fillId="0" borderId="0" xfId="52" applyNumberFormat="1" applyFont="1" applyAlignment="1">
      <alignment horizontal="left" vertical="center"/>
      <protection/>
    </xf>
    <xf numFmtId="4" fontId="11" fillId="0" borderId="0" xfId="52" applyNumberFormat="1" applyFont="1" applyAlignment="1">
      <alignment horizontal="right" vertical="center" wrapText="1"/>
      <protection/>
    </xf>
    <xf numFmtId="4" fontId="11" fillId="0" borderId="0" xfId="52" applyNumberFormat="1" applyFont="1" applyAlignment="1">
      <alignment horizontal="right"/>
      <protection/>
    </xf>
    <xf numFmtId="4" fontId="4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 wrapText="1"/>
      <protection/>
    </xf>
    <xf numFmtId="4" fontId="11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right" vertical="center" wrapText="1"/>
      <protection/>
    </xf>
    <xf numFmtId="4" fontId="4" fillId="0" borderId="0" xfId="52" applyNumberFormat="1" applyFont="1" applyAlignment="1">
      <alignment horizontal="right" vertical="center"/>
      <protection/>
    </xf>
    <xf numFmtId="4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4" fontId="14" fillId="0" borderId="0" xfId="52" applyNumberFormat="1" applyFont="1" applyAlignment="1">
      <alignment horizontal="left" vertical="center"/>
      <protection/>
    </xf>
    <xf numFmtId="0" fontId="19" fillId="0" borderId="0" xfId="52" applyFont="1" applyBorder="1" applyAlignment="1">
      <alignment horizontal="left" vertical="center" wrapText="1"/>
      <protection/>
    </xf>
    <xf numFmtId="4" fontId="19" fillId="0" borderId="0" xfId="52" applyNumberFormat="1" applyFont="1" applyBorder="1" applyAlignment="1">
      <alignment horizontal="left" vertical="center" wrapText="1"/>
      <protection/>
    </xf>
    <xf numFmtId="0" fontId="2" fillId="0" borderId="0" xfId="52" applyFont="1">
      <alignment/>
      <protection/>
    </xf>
    <xf numFmtId="0" fontId="2" fillId="0" borderId="11" xfId="52" applyFont="1" applyBorder="1">
      <alignment/>
      <protection/>
    </xf>
    <xf numFmtId="0" fontId="2" fillId="0" borderId="0" xfId="52" applyFont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wrapText="1"/>
      <protection/>
    </xf>
    <xf numFmtId="4" fontId="21" fillId="0" borderId="0" xfId="52" applyNumberFormat="1" applyFont="1" applyAlignment="1">
      <alignment vertical="center" wrapText="1"/>
      <protection/>
    </xf>
    <xf numFmtId="0" fontId="13" fillId="0" borderId="0" xfId="52" applyFont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от 6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27"/>
  <sheetViews>
    <sheetView tabSelected="1" view="pageBreakPreview" zoomScale="80" zoomScaleSheetLayoutView="80" zoomScalePageLayoutView="0" workbookViewId="0" topLeftCell="K1">
      <selection activeCell="AV12" sqref="AV12:AV93"/>
    </sheetView>
  </sheetViews>
  <sheetFormatPr defaultColWidth="9.00390625" defaultRowHeight="12.75"/>
  <cols>
    <col min="1" max="1" width="3.875" style="0" customWidth="1"/>
    <col min="5" max="5" width="13.875" style="0" customWidth="1"/>
    <col min="6" max="6" width="31.75390625" style="0" customWidth="1"/>
    <col min="7" max="7" width="16.625" style="0" customWidth="1"/>
    <col min="8" max="10" width="5.00390625" style="0" customWidth="1"/>
    <col min="12" max="20" width="0" style="0" hidden="1" customWidth="1"/>
    <col min="22" max="29" width="5.25390625" style="0" customWidth="1"/>
    <col min="30" max="39" width="0" style="0" hidden="1" customWidth="1"/>
    <col min="40" max="40" width="7.375" style="0" customWidth="1"/>
    <col min="42" max="42" width="75.25390625" style="0" customWidth="1"/>
    <col min="43" max="43" width="10.625" style="0" customWidth="1"/>
  </cols>
  <sheetData>
    <row r="3" spans="1:49" ht="18.75">
      <c r="A3" s="1"/>
      <c r="B3" s="2"/>
      <c r="C3" s="2"/>
      <c r="D3" s="3"/>
      <c r="E3" s="3"/>
      <c r="F3" s="4"/>
      <c r="G3" s="4"/>
      <c r="H3" s="4"/>
      <c r="I3" s="4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7"/>
      <c r="AQ3" s="8"/>
      <c r="AR3" s="9"/>
      <c r="AS3" s="9"/>
      <c r="AT3" s="10" t="s">
        <v>43</v>
      </c>
      <c r="AU3" s="10"/>
      <c r="AV3" s="10"/>
      <c r="AW3" s="11"/>
    </row>
    <row r="4" spans="1:49" ht="12.75">
      <c r="A4" s="12"/>
      <c r="B4" s="13"/>
      <c r="C4" s="2"/>
      <c r="D4" s="3"/>
      <c r="E4" s="3"/>
      <c r="F4" s="4"/>
      <c r="G4" s="4"/>
      <c r="H4" s="4"/>
      <c r="I4" s="4"/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7"/>
      <c r="AQ4" s="8"/>
      <c r="AR4" s="9"/>
      <c r="AS4" s="9"/>
      <c r="AT4" s="14"/>
      <c r="AU4" s="14"/>
      <c r="AV4" s="14"/>
      <c r="AW4" s="11"/>
    </row>
    <row r="5" spans="1:49" ht="15.75">
      <c r="A5" s="15" t="s">
        <v>293</v>
      </c>
      <c r="B5" s="2"/>
      <c r="C5" s="2"/>
      <c r="D5" s="3"/>
      <c r="E5" s="3"/>
      <c r="F5" s="4"/>
      <c r="G5" s="4"/>
      <c r="H5" s="4"/>
      <c r="I5" s="4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5"/>
      <c r="AO5" s="6"/>
      <c r="AP5" s="7"/>
      <c r="AQ5" s="8"/>
      <c r="AR5" s="9"/>
      <c r="AS5" s="9"/>
      <c r="AT5" s="14"/>
      <c r="AU5" s="14"/>
      <c r="AV5" s="14"/>
      <c r="AW5" s="11"/>
    </row>
    <row r="6" spans="1:49" ht="15.75">
      <c r="A6" s="17"/>
      <c r="B6" s="13"/>
      <c r="C6" s="2"/>
      <c r="D6" s="3"/>
      <c r="E6" s="3"/>
      <c r="F6" s="4"/>
      <c r="G6" s="4"/>
      <c r="H6" s="4"/>
      <c r="I6" s="4"/>
      <c r="J6" s="3"/>
      <c r="K6" s="2"/>
      <c r="L6" s="13"/>
      <c r="M6" s="13"/>
      <c r="N6" s="13"/>
      <c r="O6" s="13"/>
      <c r="P6" s="13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5"/>
      <c r="AO6" s="6"/>
      <c r="AP6" s="7"/>
      <c r="AQ6" s="8"/>
      <c r="AR6" s="9"/>
      <c r="AS6" s="9"/>
      <c r="AT6" s="14"/>
      <c r="AU6" s="14"/>
      <c r="AV6" s="14"/>
      <c r="AW6" s="11"/>
    </row>
    <row r="7" spans="1:49" ht="15.75">
      <c r="A7" s="19" t="s">
        <v>236</v>
      </c>
      <c r="B7" s="2"/>
      <c r="C7" s="2"/>
      <c r="D7" s="3"/>
      <c r="E7" s="3"/>
      <c r="F7" s="4"/>
      <c r="G7" s="4"/>
      <c r="H7" s="4"/>
      <c r="I7" s="4"/>
      <c r="J7" s="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5"/>
      <c r="AO7" s="6"/>
      <c r="AP7" s="7"/>
      <c r="AQ7" s="8"/>
      <c r="AR7" s="9"/>
      <c r="AS7" s="9"/>
      <c r="AT7" s="14"/>
      <c r="AU7" s="14"/>
      <c r="AV7" s="14"/>
      <c r="AW7" s="11"/>
    </row>
    <row r="8" spans="1:49" ht="12.75">
      <c r="A8" s="1"/>
      <c r="B8" s="2"/>
      <c r="C8" s="2"/>
      <c r="D8" s="3"/>
      <c r="E8" s="3"/>
      <c r="F8" s="4"/>
      <c r="G8" s="4"/>
      <c r="H8" s="4"/>
      <c r="I8" s="4"/>
      <c r="J8" s="3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7"/>
      <c r="AQ8" s="8"/>
      <c r="AR8" s="9"/>
      <c r="AS8" s="9"/>
      <c r="AT8" s="14"/>
      <c r="AU8" s="14"/>
      <c r="AV8" s="14"/>
      <c r="AW8" s="11"/>
    </row>
    <row r="9" spans="1:49" ht="12.75">
      <c r="A9" s="1"/>
      <c r="B9" s="2"/>
      <c r="C9" s="2"/>
      <c r="D9" s="3"/>
      <c r="E9" s="3"/>
      <c r="F9" s="4"/>
      <c r="G9" s="4"/>
      <c r="H9" s="4"/>
      <c r="I9" s="4"/>
      <c r="J9" s="3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  <c r="AP9" s="7"/>
      <c r="AQ9" s="8"/>
      <c r="AR9" s="9"/>
      <c r="AS9" s="9"/>
      <c r="AT9" s="14"/>
      <c r="AU9" s="14"/>
      <c r="AV9" s="14"/>
      <c r="AW9" s="11"/>
    </row>
    <row r="10" spans="1:49" ht="12.75">
      <c r="A10" s="21"/>
      <c r="B10" s="21"/>
      <c r="C10" s="21"/>
      <c r="D10" s="3"/>
      <c r="E10" s="3"/>
      <c r="F10" s="4"/>
      <c r="G10" s="4"/>
      <c r="H10" s="4"/>
      <c r="I10" s="4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6"/>
      <c r="AP10" s="7"/>
      <c r="AQ10" s="8"/>
      <c r="AR10" s="9"/>
      <c r="AS10" s="9"/>
      <c r="AT10" s="14"/>
      <c r="AU10" s="14"/>
      <c r="AV10" s="14"/>
      <c r="AW10" s="11"/>
    </row>
    <row r="11" spans="1:49" ht="153">
      <c r="A11" s="22" t="s">
        <v>44</v>
      </c>
      <c r="B11" s="22" t="s">
        <v>62</v>
      </c>
      <c r="C11" s="22" t="s">
        <v>63</v>
      </c>
      <c r="D11" s="22" t="s">
        <v>29</v>
      </c>
      <c r="E11" s="22" t="s">
        <v>31</v>
      </c>
      <c r="F11" s="22" t="s">
        <v>40</v>
      </c>
      <c r="G11" s="22" t="s">
        <v>30</v>
      </c>
      <c r="H11" s="22" t="s">
        <v>60</v>
      </c>
      <c r="I11" s="22" t="s">
        <v>64</v>
      </c>
      <c r="J11" s="22" t="s">
        <v>41</v>
      </c>
      <c r="K11" s="23" t="s">
        <v>61</v>
      </c>
      <c r="L11" s="24" t="s">
        <v>237</v>
      </c>
      <c r="M11" s="24" t="s">
        <v>238</v>
      </c>
      <c r="N11" s="24" t="s">
        <v>239</v>
      </c>
      <c r="O11" s="24" t="s">
        <v>240</v>
      </c>
      <c r="P11" s="24" t="s">
        <v>241</v>
      </c>
      <c r="Q11" s="24" t="s">
        <v>242</v>
      </c>
      <c r="R11" s="24" t="s">
        <v>243</v>
      </c>
      <c r="S11" s="24" t="s">
        <v>244</v>
      </c>
      <c r="T11" s="24" t="s">
        <v>245</v>
      </c>
      <c r="U11" s="24" t="s">
        <v>246</v>
      </c>
      <c r="V11" s="24" t="s">
        <v>247</v>
      </c>
      <c r="W11" s="24" t="s">
        <v>248</v>
      </c>
      <c r="X11" s="24" t="s">
        <v>249</v>
      </c>
      <c r="Y11" s="24" t="s">
        <v>250</v>
      </c>
      <c r="Z11" s="24" t="s">
        <v>251</v>
      </c>
      <c r="AA11" s="24" t="s">
        <v>252</v>
      </c>
      <c r="AB11" s="24" t="s">
        <v>253</v>
      </c>
      <c r="AC11" s="24" t="s">
        <v>254</v>
      </c>
      <c r="AD11" s="24" t="s">
        <v>255</v>
      </c>
      <c r="AE11" s="24" t="s">
        <v>256</v>
      </c>
      <c r="AF11" s="24" t="s">
        <v>257</v>
      </c>
      <c r="AG11" s="24" t="s">
        <v>258</v>
      </c>
      <c r="AH11" s="24" t="s">
        <v>259</v>
      </c>
      <c r="AI11" s="24" t="s">
        <v>260</v>
      </c>
      <c r="AJ11" s="24" t="s">
        <v>261</v>
      </c>
      <c r="AK11" s="24" t="s">
        <v>262</v>
      </c>
      <c r="AL11" s="24" t="s">
        <v>263</v>
      </c>
      <c r="AM11" s="24" t="s">
        <v>264</v>
      </c>
      <c r="AN11" s="22" t="s">
        <v>42</v>
      </c>
      <c r="AO11" s="25" t="s">
        <v>49</v>
      </c>
      <c r="AP11" s="22" t="s">
        <v>32</v>
      </c>
      <c r="AQ11" s="25" t="s">
        <v>67</v>
      </c>
      <c r="AR11" s="25" t="s">
        <v>52</v>
      </c>
      <c r="AS11" s="25" t="s">
        <v>50</v>
      </c>
      <c r="AT11" s="26" t="s">
        <v>57</v>
      </c>
      <c r="AU11" s="26" t="s">
        <v>51</v>
      </c>
      <c r="AV11" s="26" t="s">
        <v>53</v>
      </c>
      <c r="AW11" s="22" t="s">
        <v>33</v>
      </c>
    </row>
    <row r="12" spans="1:49" ht="66.75" customHeight="1">
      <c r="A12" s="27">
        <v>1</v>
      </c>
      <c r="B12" s="28">
        <v>4920729</v>
      </c>
      <c r="C12" s="28" t="s">
        <v>199</v>
      </c>
      <c r="D12" s="28" t="s">
        <v>103</v>
      </c>
      <c r="E12" s="28" t="s">
        <v>106</v>
      </c>
      <c r="F12" s="29" t="s">
        <v>200</v>
      </c>
      <c r="G12" s="29" t="s">
        <v>201</v>
      </c>
      <c r="H12" s="28"/>
      <c r="I12" s="28" t="s">
        <v>292</v>
      </c>
      <c r="J12" s="28" t="s">
        <v>72</v>
      </c>
      <c r="K12" s="30" t="s">
        <v>269</v>
      </c>
      <c r="L12" s="28"/>
      <c r="M12" s="28"/>
      <c r="N12" s="28"/>
      <c r="O12" s="28"/>
      <c r="P12" s="28"/>
      <c r="Q12" s="28"/>
      <c r="R12" s="28"/>
      <c r="S12" s="28"/>
      <c r="T12" s="28"/>
      <c r="U12" s="28">
        <v>2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>
        <v>2</v>
      </c>
      <c r="AO12" s="31" t="s">
        <v>285</v>
      </c>
      <c r="AP12" s="28" t="s">
        <v>0</v>
      </c>
      <c r="AQ12" s="31">
        <v>26590.94</v>
      </c>
      <c r="AR12" s="31"/>
      <c r="AS12" s="32">
        <v>0.18</v>
      </c>
      <c r="AT12" s="31">
        <f>ROUND(ROUND(AR12,2)*AN12,2)</f>
        <v>0</v>
      </c>
      <c r="AU12" s="31">
        <f>ROUND(AT12*AS12,2)</f>
        <v>0</v>
      </c>
      <c r="AV12" s="31">
        <f>AT12+AU12</f>
        <v>0</v>
      </c>
      <c r="AW12" s="33"/>
    </row>
    <row r="13" spans="1:49" ht="66.75" customHeight="1">
      <c r="A13" s="27">
        <v>1</v>
      </c>
      <c r="B13" s="28">
        <v>5033731</v>
      </c>
      <c r="C13" s="28" t="s">
        <v>107</v>
      </c>
      <c r="D13" s="28" t="s">
        <v>103</v>
      </c>
      <c r="E13" s="28" t="s">
        <v>106</v>
      </c>
      <c r="F13" s="29" t="s">
        <v>108</v>
      </c>
      <c r="G13" s="29" t="s">
        <v>109</v>
      </c>
      <c r="H13" s="28"/>
      <c r="I13" s="28" t="s">
        <v>292</v>
      </c>
      <c r="J13" s="28" t="s">
        <v>72</v>
      </c>
      <c r="K13" s="30" t="s">
        <v>269</v>
      </c>
      <c r="L13" s="28"/>
      <c r="M13" s="28"/>
      <c r="N13" s="28"/>
      <c r="O13" s="28"/>
      <c r="P13" s="28"/>
      <c r="Q13" s="28"/>
      <c r="R13" s="28"/>
      <c r="S13" s="28"/>
      <c r="T13" s="28"/>
      <c r="U13" s="28">
        <v>12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>
        <v>12</v>
      </c>
      <c r="AO13" s="31" t="s">
        <v>281</v>
      </c>
      <c r="AP13" s="28" t="s">
        <v>1</v>
      </c>
      <c r="AQ13" s="31">
        <v>29021.48</v>
      </c>
      <c r="AR13" s="31"/>
      <c r="AS13" s="32">
        <v>0.18</v>
      </c>
      <c r="AT13" s="31">
        <f aca="true" t="shared" si="0" ref="AT13:AT76">ROUND(ROUND(AR13,2)*AN13,2)</f>
        <v>0</v>
      </c>
      <c r="AU13" s="31">
        <f aca="true" t="shared" si="1" ref="AU13:AU76">ROUND(AT13*AS13,2)</f>
        <v>0</v>
      </c>
      <c r="AV13" s="31">
        <f aca="true" t="shared" si="2" ref="AV13:AV76">AT13+AU13</f>
        <v>0</v>
      </c>
      <c r="AW13" s="33"/>
    </row>
    <row r="14" spans="1:49" ht="66.75" customHeight="1">
      <c r="A14" s="27">
        <v>1</v>
      </c>
      <c r="B14" s="28">
        <v>5029893</v>
      </c>
      <c r="C14" s="28" t="s">
        <v>107</v>
      </c>
      <c r="D14" s="28" t="s">
        <v>103</v>
      </c>
      <c r="E14" s="28" t="s">
        <v>106</v>
      </c>
      <c r="F14" s="29" t="s">
        <v>113</v>
      </c>
      <c r="G14" s="29" t="s">
        <v>114</v>
      </c>
      <c r="H14" s="28"/>
      <c r="I14" s="28" t="s">
        <v>292</v>
      </c>
      <c r="J14" s="28" t="s">
        <v>72</v>
      </c>
      <c r="K14" s="30" t="s">
        <v>269</v>
      </c>
      <c r="L14" s="28"/>
      <c r="M14" s="28"/>
      <c r="N14" s="28"/>
      <c r="O14" s="28"/>
      <c r="P14" s="28"/>
      <c r="Q14" s="28"/>
      <c r="R14" s="28"/>
      <c r="S14" s="28"/>
      <c r="T14" s="28"/>
      <c r="U14" s="28">
        <v>1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>
        <v>1</v>
      </c>
      <c r="AO14" s="31" t="s">
        <v>281</v>
      </c>
      <c r="AP14" s="28" t="s">
        <v>1</v>
      </c>
      <c r="AQ14" s="31">
        <v>25255.39</v>
      </c>
      <c r="AR14" s="31"/>
      <c r="AS14" s="32">
        <v>0.18</v>
      </c>
      <c r="AT14" s="31">
        <f t="shared" si="0"/>
        <v>0</v>
      </c>
      <c r="AU14" s="31">
        <f t="shared" si="1"/>
        <v>0</v>
      </c>
      <c r="AV14" s="31">
        <f t="shared" si="2"/>
        <v>0</v>
      </c>
      <c r="AW14" s="33"/>
    </row>
    <row r="15" spans="1:49" ht="66.75" customHeight="1">
      <c r="A15" s="27">
        <v>1</v>
      </c>
      <c r="B15" s="28">
        <v>5024816</v>
      </c>
      <c r="C15" s="28" t="s">
        <v>107</v>
      </c>
      <c r="D15" s="28" t="s">
        <v>103</v>
      </c>
      <c r="E15" s="28" t="s">
        <v>106</v>
      </c>
      <c r="F15" s="29" t="s">
        <v>125</v>
      </c>
      <c r="G15" s="29" t="s">
        <v>126</v>
      </c>
      <c r="H15" s="28"/>
      <c r="I15" s="28" t="s">
        <v>292</v>
      </c>
      <c r="J15" s="28" t="s">
        <v>72</v>
      </c>
      <c r="K15" s="30" t="s">
        <v>269</v>
      </c>
      <c r="L15" s="28"/>
      <c r="M15" s="28"/>
      <c r="N15" s="28"/>
      <c r="O15" s="28"/>
      <c r="P15" s="28"/>
      <c r="Q15" s="28"/>
      <c r="R15" s="28"/>
      <c r="S15" s="28"/>
      <c r="T15" s="28"/>
      <c r="U15" s="28">
        <v>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>
        <v>7</v>
      </c>
      <c r="AO15" s="31" t="s">
        <v>281</v>
      </c>
      <c r="AP15" s="28" t="s">
        <v>1</v>
      </c>
      <c r="AQ15" s="31">
        <v>22358.63</v>
      </c>
      <c r="AR15" s="31"/>
      <c r="AS15" s="32">
        <v>0.18</v>
      </c>
      <c r="AT15" s="31">
        <f t="shared" si="0"/>
        <v>0</v>
      </c>
      <c r="AU15" s="31">
        <f t="shared" si="1"/>
        <v>0</v>
      </c>
      <c r="AV15" s="31">
        <f t="shared" si="2"/>
        <v>0</v>
      </c>
      <c r="AW15" s="33"/>
    </row>
    <row r="16" spans="1:49" ht="66.75" customHeight="1">
      <c r="A16" s="27">
        <v>1</v>
      </c>
      <c r="B16" s="28">
        <v>5034808</v>
      </c>
      <c r="C16" s="28" t="s">
        <v>107</v>
      </c>
      <c r="D16" s="28" t="s">
        <v>103</v>
      </c>
      <c r="E16" s="28" t="s">
        <v>106</v>
      </c>
      <c r="F16" s="29" t="s">
        <v>127</v>
      </c>
      <c r="G16" s="29" t="s">
        <v>128</v>
      </c>
      <c r="H16" s="28"/>
      <c r="I16" s="28" t="s">
        <v>292</v>
      </c>
      <c r="J16" s="28" t="s">
        <v>72</v>
      </c>
      <c r="K16" s="30" t="s">
        <v>272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>
        <v>138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>
        <v>138</v>
      </c>
      <c r="AO16" s="31" t="s">
        <v>281</v>
      </c>
      <c r="AP16" s="28" t="s">
        <v>2</v>
      </c>
      <c r="AQ16" s="31">
        <v>22166.48</v>
      </c>
      <c r="AR16" s="31"/>
      <c r="AS16" s="32">
        <v>0.18</v>
      </c>
      <c r="AT16" s="31">
        <f t="shared" si="0"/>
        <v>0</v>
      </c>
      <c r="AU16" s="31">
        <f t="shared" si="1"/>
        <v>0</v>
      </c>
      <c r="AV16" s="31">
        <f t="shared" si="2"/>
        <v>0</v>
      </c>
      <c r="AW16" s="33"/>
    </row>
    <row r="17" spans="1:49" ht="66.75" customHeight="1">
      <c r="A17" s="27">
        <v>1</v>
      </c>
      <c r="B17" s="28">
        <v>5027138</v>
      </c>
      <c r="C17" s="28" t="s">
        <v>107</v>
      </c>
      <c r="D17" s="28" t="s">
        <v>103</v>
      </c>
      <c r="E17" s="28" t="s">
        <v>106</v>
      </c>
      <c r="F17" s="29" t="s">
        <v>135</v>
      </c>
      <c r="G17" s="29" t="s">
        <v>136</v>
      </c>
      <c r="H17" s="28"/>
      <c r="I17" s="28" t="s">
        <v>292</v>
      </c>
      <c r="J17" s="28" t="s">
        <v>72</v>
      </c>
      <c r="K17" s="30" t="s">
        <v>272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>
        <v>48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>
        <v>48</v>
      </c>
      <c r="AO17" s="31" t="s">
        <v>281</v>
      </c>
      <c r="AP17" s="28" t="s">
        <v>2</v>
      </c>
      <c r="AQ17" s="31">
        <v>22166.48</v>
      </c>
      <c r="AR17" s="31"/>
      <c r="AS17" s="32">
        <v>0.18</v>
      </c>
      <c r="AT17" s="31">
        <f t="shared" si="0"/>
        <v>0</v>
      </c>
      <c r="AU17" s="31">
        <f t="shared" si="1"/>
        <v>0</v>
      </c>
      <c r="AV17" s="31">
        <f t="shared" si="2"/>
        <v>0</v>
      </c>
      <c r="AW17" s="33"/>
    </row>
    <row r="18" spans="1:49" ht="66.75" customHeight="1">
      <c r="A18" s="27">
        <v>1</v>
      </c>
      <c r="B18" s="28">
        <v>5020752</v>
      </c>
      <c r="C18" s="28" t="s">
        <v>107</v>
      </c>
      <c r="D18" s="28" t="s">
        <v>103</v>
      </c>
      <c r="E18" s="28" t="s">
        <v>106</v>
      </c>
      <c r="F18" s="29" t="s">
        <v>157</v>
      </c>
      <c r="G18" s="29" t="s">
        <v>128</v>
      </c>
      <c r="H18" s="28"/>
      <c r="I18" s="28" t="s">
        <v>292</v>
      </c>
      <c r="J18" s="28" t="s">
        <v>72</v>
      </c>
      <c r="K18" s="30" t="s">
        <v>277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>
        <v>54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>
        <v>54</v>
      </c>
      <c r="AO18" s="31" t="s">
        <v>281</v>
      </c>
      <c r="AP18" s="28" t="s">
        <v>2</v>
      </c>
      <c r="AQ18" s="31">
        <v>22073.56</v>
      </c>
      <c r="AR18" s="31"/>
      <c r="AS18" s="32">
        <v>0.18</v>
      </c>
      <c r="AT18" s="31">
        <f t="shared" si="0"/>
        <v>0</v>
      </c>
      <c r="AU18" s="31">
        <f t="shared" si="1"/>
        <v>0</v>
      </c>
      <c r="AV18" s="31">
        <f t="shared" si="2"/>
        <v>0</v>
      </c>
      <c r="AW18" s="33"/>
    </row>
    <row r="19" spans="1:49" ht="66.75" customHeight="1">
      <c r="A19" s="27">
        <v>1</v>
      </c>
      <c r="B19" s="28">
        <v>5020510</v>
      </c>
      <c r="C19" s="28" t="s">
        <v>107</v>
      </c>
      <c r="D19" s="28" t="s">
        <v>103</v>
      </c>
      <c r="E19" s="28" t="s">
        <v>106</v>
      </c>
      <c r="F19" s="29" t="s">
        <v>163</v>
      </c>
      <c r="G19" s="29" t="s">
        <v>136</v>
      </c>
      <c r="H19" s="28"/>
      <c r="I19" s="28" t="s">
        <v>292</v>
      </c>
      <c r="J19" s="28" t="s">
        <v>72</v>
      </c>
      <c r="K19" s="30" t="s">
        <v>272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>
        <v>30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>
        <v>30</v>
      </c>
      <c r="AO19" s="31" t="s">
        <v>281</v>
      </c>
      <c r="AP19" s="28" t="s">
        <v>2</v>
      </c>
      <c r="AQ19" s="31">
        <v>22166.48</v>
      </c>
      <c r="AR19" s="31"/>
      <c r="AS19" s="32">
        <v>0.18</v>
      </c>
      <c r="AT19" s="31">
        <f t="shared" si="0"/>
        <v>0</v>
      </c>
      <c r="AU19" s="31">
        <f t="shared" si="1"/>
        <v>0</v>
      </c>
      <c r="AV19" s="31">
        <f t="shared" si="2"/>
        <v>0</v>
      </c>
      <c r="AW19" s="33"/>
    </row>
    <row r="20" spans="1:49" ht="66.75" customHeight="1">
      <c r="A20" s="27">
        <v>1</v>
      </c>
      <c r="B20" s="28">
        <v>5019753</v>
      </c>
      <c r="C20" s="28" t="s">
        <v>107</v>
      </c>
      <c r="D20" s="28" t="s">
        <v>103</v>
      </c>
      <c r="E20" s="28" t="s">
        <v>106</v>
      </c>
      <c r="F20" s="29" t="s">
        <v>171</v>
      </c>
      <c r="G20" s="29" t="s">
        <v>172</v>
      </c>
      <c r="H20" s="28"/>
      <c r="I20" s="28" t="s">
        <v>292</v>
      </c>
      <c r="J20" s="28" t="s">
        <v>72</v>
      </c>
      <c r="K20" s="30" t="s">
        <v>269</v>
      </c>
      <c r="L20" s="28"/>
      <c r="M20" s="28"/>
      <c r="N20" s="28"/>
      <c r="O20" s="28"/>
      <c r="P20" s="28"/>
      <c r="Q20" s="28"/>
      <c r="R20" s="28"/>
      <c r="S20" s="28"/>
      <c r="T20" s="28"/>
      <c r="U20" s="28">
        <v>16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16</v>
      </c>
      <c r="AO20" s="31" t="s">
        <v>281</v>
      </c>
      <c r="AP20" s="28" t="s">
        <v>1</v>
      </c>
      <c r="AQ20" s="31">
        <v>12135.91</v>
      </c>
      <c r="AR20" s="31"/>
      <c r="AS20" s="32">
        <v>0.18</v>
      </c>
      <c r="AT20" s="31">
        <f t="shared" si="0"/>
        <v>0</v>
      </c>
      <c r="AU20" s="31">
        <f t="shared" si="1"/>
        <v>0</v>
      </c>
      <c r="AV20" s="31">
        <f t="shared" si="2"/>
        <v>0</v>
      </c>
      <c r="AW20" s="33"/>
    </row>
    <row r="21" spans="1:49" ht="66.75" customHeight="1">
      <c r="A21" s="27">
        <v>1</v>
      </c>
      <c r="B21" s="28">
        <v>5021052</v>
      </c>
      <c r="C21" s="28" t="s">
        <v>107</v>
      </c>
      <c r="D21" s="28" t="s">
        <v>103</v>
      </c>
      <c r="E21" s="28" t="s">
        <v>106</v>
      </c>
      <c r="F21" s="29" t="s">
        <v>113</v>
      </c>
      <c r="G21" s="29" t="s">
        <v>114</v>
      </c>
      <c r="H21" s="28"/>
      <c r="I21" s="28" t="s">
        <v>292</v>
      </c>
      <c r="J21" s="28" t="s">
        <v>72</v>
      </c>
      <c r="K21" s="30" t="s">
        <v>269</v>
      </c>
      <c r="L21" s="28"/>
      <c r="M21" s="28"/>
      <c r="N21" s="28"/>
      <c r="O21" s="28"/>
      <c r="P21" s="28"/>
      <c r="Q21" s="28"/>
      <c r="R21" s="28"/>
      <c r="S21" s="28"/>
      <c r="T21" s="28"/>
      <c r="U21" s="28">
        <v>1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>
        <v>1</v>
      </c>
      <c r="AO21" s="31" t="s">
        <v>281</v>
      </c>
      <c r="AP21" s="28" t="s">
        <v>2</v>
      </c>
      <c r="AQ21" s="31">
        <v>25255.39</v>
      </c>
      <c r="AR21" s="31"/>
      <c r="AS21" s="32">
        <v>0.18</v>
      </c>
      <c r="AT21" s="31">
        <f t="shared" si="0"/>
        <v>0</v>
      </c>
      <c r="AU21" s="31">
        <f t="shared" si="1"/>
        <v>0</v>
      </c>
      <c r="AV21" s="31">
        <f t="shared" si="2"/>
        <v>0</v>
      </c>
      <c r="AW21" s="33"/>
    </row>
    <row r="22" spans="1:49" ht="66.75" customHeight="1">
      <c r="A22" s="27">
        <v>1</v>
      </c>
      <c r="B22" s="28">
        <v>5031813</v>
      </c>
      <c r="C22" s="28" t="s">
        <v>107</v>
      </c>
      <c r="D22" s="28" t="s">
        <v>103</v>
      </c>
      <c r="E22" s="28" t="s">
        <v>106</v>
      </c>
      <c r="F22" s="29" t="s">
        <v>113</v>
      </c>
      <c r="G22" s="29" t="s">
        <v>114</v>
      </c>
      <c r="H22" s="28"/>
      <c r="I22" s="28" t="s">
        <v>292</v>
      </c>
      <c r="J22" s="28" t="s">
        <v>72</v>
      </c>
      <c r="K22" s="30" t="s">
        <v>269</v>
      </c>
      <c r="L22" s="28"/>
      <c r="M22" s="28"/>
      <c r="N22" s="28"/>
      <c r="O22" s="28"/>
      <c r="P22" s="28"/>
      <c r="Q22" s="28"/>
      <c r="R22" s="28"/>
      <c r="S22" s="28"/>
      <c r="T22" s="28"/>
      <c r="U22" s="28">
        <v>1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>
        <v>1</v>
      </c>
      <c r="AO22" s="31" t="s">
        <v>281</v>
      </c>
      <c r="AP22" s="28" t="s">
        <v>3</v>
      </c>
      <c r="AQ22" s="31">
        <v>25255.39</v>
      </c>
      <c r="AR22" s="31"/>
      <c r="AS22" s="32">
        <v>0.18</v>
      </c>
      <c r="AT22" s="31">
        <f t="shared" si="0"/>
        <v>0</v>
      </c>
      <c r="AU22" s="31">
        <f t="shared" si="1"/>
        <v>0</v>
      </c>
      <c r="AV22" s="31">
        <f t="shared" si="2"/>
        <v>0</v>
      </c>
      <c r="AW22" s="33"/>
    </row>
    <row r="23" spans="1:49" ht="66.75" customHeight="1">
      <c r="A23" s="27">
        <v>1</v>
      </c>
      <c r="B23" s="28">
        <v>5029293</v>
      </c>
      <c r="C23" s="28" t="s">
        <v>107</v>
      </c>
      <c r="D23" s="28" t="s">
        <v>103</v>
      </c>
      <c r="E23" s="28" t="s">
        <v>106</v>
      </c>
      <c r="F23" s="29" t="s">
        <v>204</v>
      </c>
      <c r="G23" s="29" t="s">
        <v>205</v>
      </c>
      <c r="H23" s="28"/>
      <c r="I23" s="28" t="s">
        <v>292</v>
      </c>
      <c r="J23" s="28" t="s">
        <v>72</v>
      </c>
      <c r="K23" s="30" t="s">
        <v>269</v>
      </c>
      <c r="L23" s="28"/>
      <c r="M23" s="28"/>
      <c r="N23" s="28"/>
      <c r="O23" s="28"/>
      <c r="P23" s="28"/>
      <c r="Q23" s="28"/>
      <c r="R23" s="28"/>
      <c r="S23" s="28"/>
      <c r="T23" s="28"/>
      <c r="U23" s="28">
        <v>2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>
        <v>2</v>
      </c>
      <c r="AO23" s="31" t="s">
        <v>281</v>
      </c>
      <c r="AP23" s="28" t="s">
        <v>1</v>
      </c>
      <c r="AQ23" s="31">
        <v>29887.66</v>
      </c>
      <c r="AR23" s="31"/>
      <c r="AS23" s="32">
        <v>0.18</v>
      </c>
      <c r="AT23" s="31">
        <f t="shared" si="0"/>
        <v>0</v>
      </c>
      <c r="AU23" s="31">
        <f t="shared" si="1"/>
        <v>0</v>
      </c>
      <c r="AV23" s="31">
        <f t="shared" si="2"/>
        <v>0</v>
      </c>
      <c r="AW23" s="33"/>
    </row>
    <row r="24" spans="1:49" ht="66.75" customHeight="1">
      <c r="A24" s="27">
        <v>1</v>
      </c>
      <c r="B24" s="28">
        <v>5030091</v>
      </c>
      <c r="C24" s="28" t="s">
        <v>107</v>
      </c>
      <c r="D24" s="28" t="s">
        <v>103</v>
      </c>
      <c r="E24" s="28" t="s">
        <v>106</v>
      </c>
      <c r="F24" s="29" t="s">
        <v>210</v>
      </c>
      <c r="G24" s="29" t="s">
        <v>128</v>
      </c>
      <c r="H24" s="28"/>
      <c r="I24" s="28" t="s">
        <v>292</v>
      </c>
      <c r="J24" s="28" t="s">
        <v>72</v>
      </c>
      <c r="K24" s="30" t="s">
        <v>277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>
        <v>30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>
        <v>30</v>
      </c>
      <c r="AO24" s="31" t="s">
        <v>281</v>
      </c>
      <c r="AP24" s="28" t="s">
        <v>2</v>
      </c>
      <c r="AQ24" s="31">
        <v>22073.56</v>
      </c>
      <c r="AR24" s="31"/>
      <c r="AS24" s="32">
        <v>0.18</v>
      </c>
      <c r="AT24" s="31">
        <f t="shared" si="0"/>
        <v>0</v>
      </c>
      <c r="AU24" s="31">
        <f t="shared" si="1"/>
        <v>0</v>
      </c>
      <c r="AV24" s="31">
        <f t="shared" si="2"/>
        <v>0</v>
      </c>
      <c r="AW24" s="33"/>
    </row>
    <row r="25" spans="1:49" ht="66.75" customHeight="1">
      <c r="A25" s="27">
        <v>1</v>
      </c>
      <c r="B25" s="28">
        <v>4944100</v>
      </c>
      <c r="C25" s="28" t="s">
        <v>219</v>
      </c>
      <c r="D25" s="28" t="s">
        <v>103</v>
      </c>
      <c r="E25" s="28" t="s">
        <v>106</v>
      </c>
      <c r="F25" s="29" t="s">
        <v>220</v>
      </c>
      <c r="G25" s="29" t="s">
        <v>221</v>
      </c>
      <c r="H25" s="28"/>
      <c r="I25" s="28" t="s">
        <v>292</v>
      </c>
      <c r="J25" s="28" t="s">
        <v>72</v>
      </c>
      <c r="K25" s="30" t="s">
        <v>291</v>
      </c>
      <c r="L25" s="28"/>
      <c r="M25" s="28"/>
      <c r="N25" s="28"/>
      <c r="O25" s="28"/>
      <c r="P25" s="28"/>
      <c r="Q25" s="28"/>
      <c r="R25" s="28"/>
      <c r="S25" s="28"/>
      <c r="T25" s="28"/>
      <c r="U25" s="28">
        <v>7</v>
      </c>
      <c r="V25" s="28">
        <v>7</v>
      </c>
      <c r="W25" s="28"/>
      <c r="X25" s="28"/>
      <c r="Y25" s="28"/>
      <c r="Z25" s="28">
        <v>7</v>
      </c>
      <c r="AA25" s="28"/>
      <c r="AB25" s="28">
        <v>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>
        <v>30</v>
      </c>
      <c r="AO25" s="31" t="s">
        <v>281</v>
      </c>
      <c r="AP25" s="28" t="s">
        <v>4</v>
      </c>
      <c r="AQ25" s="31">
        <v>3255.76</v>
      </c>
      <c r="AR25" s="31"/>
      <c r="AS25" s="32">
        <v>0.18</v>
      </c>
      <c r="AT25" s="31">
        <f t="shared" si="0"/>
        <v>0</v>
      </c>
      <c r="AU25" s="31">
        <f t="shared" si="1"/>
        <v>0</v>
      </c>
      <c r="AV25" s="31">
        <f t="shared" si="2"/>
        <v>0</v>
      </c>
      <c r="AW25" s="33"/>
    </row>
    <row r="26" spans="1:49" ht="66.75" customHeight="1">
      <c r="A26" s="27">
        <v>1</v>
      </c>
      <c r="B26" s="28">
        <v>8212420</v>
      </c>
      <c r="C26" s="28" t="s">
        <v>68</v>
      </c>
      <c r="D26" s="28" t="s">
        <v>69</v>
      </c>
      <c r="E26" s="28" t="s">
        <v>73</v>
      </c>
      <c r="F26" s="29" t="s">
        <v>70</v>
      </c>
      <c r="G26" s="29" t="s">
        <v>71</v>
      </c>
      <c r="H26" s="28"/>
      <c r="I26" s="28" t="s">
        <v>292</v>
      </c>
      <c r="J26" s="28" t="s">
        <v>72</v>
      </c>
      <c r="K26" s="30" t="s">
        <v>268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>
        <v>1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>
        <v>1</v>
      </c>
      <c r="AO26" s="31" t="s">
        <v>266</v>
      </c>
      <c r="AP26" s="28" t="s">
        <v>267</v>
      </c>
      <c r="AQ26" s="31">
        <v>164002.22</v>
      </c>
      <c r="AR26" s="31"/>
      <c r="AS26" s="32">
        <v>0.18</v>
      </c>
      <c r="AT26" s="31">
        <f t="shared" si="0"/>
        <v>0</v>
      </c>
      <c r="AU26" s="31">
        <f t="shared" si="1"/>
        <v>0</v>
      </c>
      <c r="AV26" s="31">
        <f t="shared" si="2"/>
        <v>0</v>
      </c>
      <c r="AW26" s="33"/>
    </row>
    <row r="27" spans="1:49" ht="66.75" customHeight="1">
      <c r="A27" s="27">
        <v>1</v>
      </c>
      <c r="B27" s="28">
        <v>5009282</v>
      </c>
      <c r="C27" s="28" t="s">
        <v>68</v>
      </c>
      <c r="D27" s="28" t="s">
        <v>103</v>
      </c>
      <c r="E27" s="28" t="s">
        <v>106</v>
      </c>
      <c r="F27" s="29" t="s">
        <v>198</v>
      </c>
      <c r="G27" s="29" t="s">
        <v>116</v>
      </c>
      <c r="H27" s="28"/>
      <c r="I27" s="28" t="s">
        <v>292</v>
      </c>
      <c r="J27" s="28" t="s">
        <v>72</v>
      </c>
      <c r="K27" s="30" t="s">
        <v>269</v>
      </c>
      <c r="L27" s="28"/>
      <c r="M27" s="28"/>
      <c r="N27" s="28"/>
      <c r="O27" s="28"/>
      <c r="P27" s="28"/>
      <c r="Q27" s="28"/>
      <c r="R27" s="28"/>
      <c r="S27" s="28"/>
      <c r="T27" s="28"/>
      <c r="U27" s="28">
        <v>1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>
        <v>1</v>
      </c>
      <c r="AO27" s="31" t="s">
        <v>289</v>
      </c>
      <c r="AP27" s="28" t="s">
        <v>5</v>
      </c>
      <c r="AQ27" s="31">
        <v>25255.39</v>
      </c>
      <c r="AR27" s="31"/>
      <c r="AS27" s="32">
        <v>0.18</v>
      </c>
      <c r="AT27" s="31">
        <f t="shared" si="0"/>
        <v>0</v>
      </c>
      <c r="AU27" s="31">
        <f t="shared" si="1"/>
        <v>0</v>
      </c>
      <c r="AV27" s="31">
        <f t="shared" si="2"/>
        <v>0</v>
      </c>
      <c r="AW27" s="33"/>
    </row>
    <row r="28" spans="1:49" ht="66.75" customHeight="1">
      <c r="A28" s="27">
        <v>1</v>
      </c>
      <c r="B28" s="28">
        <v>5001258</v>
      </c>
      <c r="C28" s="28" t="s">
        <v>122</v>
      </c>
      <c r="D28" s="28" t="s">
        <v>103</v>
      </c>
      <c r="E28" s="28" t="s">
        <v>106</v>
      </c>
      <c r="F28" s="29" t="s">
        <v>123</v>
      </c>
      <c r="G28" s="29" t="s">
        <v>124</v>
      </c>
      <c r="H28" s="28"/>
      <c r="I28" s="28" t="s">
        <v>292</v>
      </c>
      <c r="J28" s="28" t="s">
        <v>72</v>
      </c>
      <c r="K28" s="30" t="s">
        <v>269</v>
      </c>
      <c r="L28" s="28"/>
      <c r="M28" s="28"/>
      <c r="N28" s="28"/>
      <c r="O28" s="28"/>
      <c r="P28" s="28"/>
      <c r="Q28" s="28"/>
      <c r="R28" s="28"/>
      <c r="S28" s="28"/>
      <c r="T28" s="28"/>
      <c r="U28" s="28">
        <v>7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>
        <v>7</v>
      </c>
      <c r="AO28" s="31" t="s">
        <v>283</v>
      </c>
      <c r="AP28" s="28" t="s">
        <v>6</v>
      </c>
      <c r="AQ28" s="31">
        <v>20463.53</v>
      </c>
      <c r="AR28" s="31"/>
      <c r="AS28" s="32">
        <v>0.18</v>
      </c>
      <c r="AT28" s="31">
        <f t="shared" si="0"/>
        <v>0</v>
      </c>
      <c r="AU28" s="31">
        <f t="shared" si="1"/>
        <v>0</v>
      </c>
      <c r="AV28" s="31">
        <f t="shared" si="2"/>
        <v>0</v>
      </c>
      <c r="AW28" s="33"/>
    </row>
    <row r="29" spans="1:49" ht="66.75" customHeight="1">
      <c r="A29" s="27">
        <v>1</v>
      </c>
      <c r="B29" s="28">
        <v>4949341</v>
      </c>
      <c r="C29" s="28" t="s">
        <v>160</v>
      </c>
      <c r="D29" s="28" t="s">
        <v>103</v>
      </c>
      <c r="E29" s="28" t="s">
        <v>106</v>
      </c>
      <c r="F29" s="29" t="s">
        <v>161</v>
      </c>
      <c r="G29" s="29" t="s">
        <v>162</v>
      </c>
      <c r="H29" s="28"/>
      <c r="I29" s="28" t="s">
        <v>292</v>
      </c>
      <c r="J29" s="28" t="s">
        <v>72</v>
      </c>
      <c r="K29" s="30" t="s">
        <v>269</v>
      </c>
      <c r="L29" s="28"/>
      <c r="M29" s="28"/>
      <c r="N29" s="28"/>
      <c r="O29" s="28"/>
      <c r="P29" s="28"/>
      <c r="Q29" s="28"/>
      <c r="R29" s="28"/>
      <c r="S29" s="28"/>
      <c r="T29" s="28"/>
      <c r="U29" s="28">
        <v>3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>
        <v>3</v>
      </c>
      <c r="AO29" s="31" t="s">
        <v>281</v>
      </c>
      <c r="AP29" s="28" t="s">
        <v>7</v>
      </c>
      <c r="AQ29" s="31">
        <v>7976.39</v>
      </c>
      <c r="AR29" s="31"/>
      <c r="AS29" s="32">
        <v>0.18</v>
      </c>
      <c r="AT29" s="31">
        <f t="shared" si="0"/>
        <v>0</v>
      </c>
      <c r="AU29" s="31">
        <f t="shared" si="1"/>
        <v>0</v>
      </c>
      <c r="AV29" s="31">
        <f t="shared" si="2"/>
        <v>0</v>
      </c>
      <c r="AW29" s="33"/>
    </row>
    <row r="30" spans="1:49" ht="66.75" customHeight="1">
      <c r="A30" s="27">
        <v>1</v>
      </c>
      <c r="B30" s="28">
        <v>4951906</v>
      </c>
      <c r="C30" s="28" t="s">
        <v>160</v>
      </c>
      <c r="D30" s="28" t="s">
        <v>103</v>
      </c>
      <c r="E30" s="28" t="s">
        <v>106</v>
      </c>
      <c r="F30" s="29" t="s">
        <v>164</v>
      </c>
      <c r="G30" s="29" t="s">
        <v>162</v>
      </c>
      <c r="H30" s="28"/>
      <c r="I30" s="28" t="s">
        <v>292</v>
      </c>
      <c r="J30" s="28" t="s">
        <v>72</v>
      </c>
      <c r="K30" s="30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>
        <v>3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>
        <v>3</v>
      </c>
      <c r="AO30" s="31" t="s">
        <v>281</v>
      </c>
      <c r="AP30" s="28" t="s">
        <v>7</v>
      </c>
      <c r="AQ30" s="31">
        <v>8043.45</v>
      </c>
      <c r="AR30" s="31"/>
      <c r="AS30" s="32">
        <v>0.18</v>
      </c>
      <c r="AT30" s="31">
        <f t="shared" si="0"/>
        <v>0</v>
      </c>
      <c r="AU30" s="31">
        <f t="shared" si="1"/>
        <v>0</v>
      </c>
      <c r="AV30" s="31">
        <f t="shared" si="2"/>
        <v>0</v>
      </c>
      <c r="AW30" s="33"/>
    </row>
    <row r="31" spans="1:49" ht="66.75" customHeight="1">
      <c r="A31" s="27">
        <v>1</v>
      </c>
      <c r="B31" s="28">
        <v>4949211</v>
      </c>
      <c r="C31" s="28" t="s">
        <v>160</v>
      </c>
      <c r="D31" s="28" t="s">
        <v>103</v>
      </c>
      <c r="E31" s="28" t="s">
        <v>106</v>
      </c>
      <c r="F31" s="29" t="s">
        <v>213</v>
      </c>
      <c r="G31" s="29" t="s">
        <v>214</v>
      </c>
      <c r="H31" s="28"/>
      <c r="I31" s="28" t="s">
        <v>292</v>
      </c>
      <c r="J31" s="28" t="s">
        <v>72</v>
      </c>
      <c r="K31" s="30" t="s">
        <v>269</v>
      </c>
      <c r="L31" s="28"/>
      <c r="M31" s="28"/>
      <c r="N31" s="28"/>
      <c r="O31" s="28"/>
      <c r="P31" s="28"/>
      <c r="Q31" s="28"/>
      <c r="R31" s="28"/>
      <c r="S31" s="28"/>
      <c r="T31" s="28"/>
      <c r="U31" s="28">
        <v>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>
        <v>2</v>
      </c>
      <c r="AO31" s="31" t="s">
        <v>281</v>
      </c>
      <c r="AP31" s="28" t="s">
        <v>7</v>
      </c>
      <c r="AQ31" s="31">
        <v>29021.48</v>
      </c>
      <c r="AR31" s="31"/>
      <c r="AS31" s="32">
        <v>0.18</v>
      </c>
      <c r="AT31" s="31">
        <f t="shared" si="0"/>
        <v>0</v>
      </c>
      <c r="AU31" s="31">
        <f t="shared" si="1"/>
        <v>0</v>
      </c>
      <c r="AV31" s="31">
        <f t="shared" si="2"/>
        <v>0</v>
      </c>
      <c r="AW31" s="33"/>
    </row>
    <row r="32" spans="1:49" ht="66.75" customHeight="1">
      <c r="A32" s="27">
        <v>1</v>
      </c>
      <c r="B32" s="28">
        <v>5135877</v>
      </c>
      <c r="C32" s="28" t="s">
        <v>110</v>
      </c>
      <c r="D32" s="28" t="s">
        <v>103</v>
      </c>
      <c r="E32" s="28" t="s">
        <v>106</v>
      </c>
      <c r="F32" s="29" t="s">
        <v>111</v>
      </c>
      <c r="G32" s="29" t="s">
        <v>112</v>
      </c>
      <c r="H32" s="28"/>
      <c r="I32" s="28" t="s">
        <v>292</v>
      </c>
      <c r="J32" s="28" t="s">
        <v>72</v>
      </c>
      <c r="K32" s="30" t="s">
        <v>274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>
        <v>1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>
        <v>1</v>
      </c>
      <c r="AO32" s="31" t="s">
        <v>281</v>
      </c>
      <c r="AP32" s="28" t="s">
        <v>8</v>
      </c>
      <c r="AQ32" s="31">
        <v>11469.83</v>
      </c>
      <c r="AR32" s="31"/>
      <c r="AS32" s="32">
        <v>0.18</v>
      </c>
      <c r="AT32" s="31">
        <f t="shared" si="0"/>
        <v>0</v>
      </c>
      <c r="AU32" s="31">
        <f t="shared" si="1"/>
        <v>0</v>
      </c>
      <c r="AV32" s="31">
        <f t="shared" si="2"/>
        <v>0</v>
      </c>
      <c r="AW32" s="33"/>
    </row>
    <row r="33" spans="1:49" ht="66.75" customHeight="1">
      <c r="A33" s="27">
        <v>1</v>
      </c>
      <c r="B33" s="28">
        <v>5117764</v>
      </c>
      <c r="C33" s="28" t="s">
        <v>110</v>
      </c>
      <c r="D33" s="28" t="s">
        <v>103</v>
      </c>
      <c r="E33" s="28" t="s">
        <v>106</v>
      </c>
      <c r="F33" s="29" t="s">
        <v>139</v>
      </c>
      <c r="G33" s="29" t="s">
        <v>140</v>
      </c>
      <c r="H33" s="28"/>
      <c r="I33" s="28" t="s">
        <v>292</v>
      </c>
      <c r="J33" s="28" t="s">
        <v>72</v>
      </c>
      <c r="K33" s="30" t="s">
        <v>269</v>
      </c>
      <c r="L33" s="28"/>
      <c r="M33" s="28"/>
      <c r="N33" s="28"/>
      <c r="O33" s="28"/>
      <c r="P33" s="28"/>
      <c r="Q33" s="28"/>
      <c r="R33" s="28"/>
      <c r="S33" s="28"/>
      <c r="T33" s="28"/>
      <c r="U33" s="28">
        <v>5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>
        <v>5</v>
      </c>
      <c r="AO33" s="31" t="s">
        <v>281</v>
      </c>
      <c r="AP33" s="28" t="s">
        <v>8</v>
      </c>
      <c r="AQ33" s="31">
        <v>9629.41</v>
      </c>
      <c r="AR33" s="31"/>
      <c r="AS33" s="32">
        <v>0.18</v>
      </c>
      <c r="AT33" s="31">
        <f t="shared" si="0"/>
        <v>0</v>
      </c>
      <c r="AU33" s="31">
        <f t="shared" si="1"/>
        <v>0</v>
      </c>
      <c r="AV33" s="31">
        <f t="shared" si="2"/>
        <v>0</v>
      </c>
      <c r="AW33" s="33"/>
    </row>
    <row r="34" spans="1:49" ht="66.75" customHeight="1">
      <c r="A34" s="27">
        <v>1</v>
      </c>
      <c r="B34" s="28">
        <v>5118069</v>
      </c>
      <c r="C34" s="28" t="s">
        <v>110</v>
      </c>
      <c r="D34" s="28" t="s">
        <v>103</v>
      </c>
      <c r="E34" s="28" t="s">
        <v>106</v>
      </c>
      <c r="F34" s="29" t="s">
        <v>182</v>
      </c>
      <c r="G34" s="29" t="s">
        <v>183</v>
      </c>
      <c r="H34" s="28"/>
      <c r="I34" s="28" t="s">
        <v>292</v>
      </c>
      <c r="J34" s="28" t="s">
        <v>72</v>
      </c>
      <c r="K34" s="30" t="s">
        <v>269</v>
      </c>
      <c r="L34" s="28"/>
      <c r="M34" s="28"/>
      <c r="N34" s="28"/>
      <c r="O34" s="28"/>
      <c r="P34" s="28"/>
      <c r="Q34" s="28"/>
      <c r="R34" s="28"/>
      <c r="S34" s="28"/>
      <c r="T34" s="28"/>
      <c r="U34" s="28">
        <v>5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>
        <v>5</v>
      </c>
      <c r="AO34" s="31" t="s">
        <v>281</v>
      </c>
      <c r="AP34" s="28" t="s">
        <v>8</v>
      </c>
      <c r="AQ34" s="31">
        <v>11412.52</v>
      </c>
      <c r="AR34" s="31"/>
      <c r="AS34" s="32">
        <v>0.18</v>
      </c>
      <c r="AT34" s="31">
        <f t="shared" si="0"/>
        <v>0</v>
      </c>
      <c r="AU34" s="31">
        <f t="shared" si="1"/>
        <v>0</v>
      </c>
      <c r="AV34" s="31">
        <f t="shared" si="2"/>
        <v>0</v>
      </c>
      <c r="AW34" s="33"/>
    </row>
    <row r="35" spans="1:49" ht="66.75" customHeight="1">
      <c r="A35" s="27">
        <v>1</v>
      </c>
      <c r="B35" s="28">
        <v>5135854</v>
      </c>
      <c r="C35" s="28" t="s">
        <v>110</v>
      </c>
      <c r="D35" s="28" t="s">
        <v>103</v>
      </c>
      <c r="E35" s="28" t="s">
        <v>106</v>
      </c>
      <c r="F35" s="29" t="s">
        <v>224</v>
      </c>
      <c r="G35" s="29" t="s">
        <v>225</v>
      </c>
      <c r="H35" s="28"/>
      <c r="I35" s="28" t="s">
        <v>292</v>
      </c>
      <c r="J35" s="28" t="s">
        <v>72</v>
      </c>
      <c r="K35" s="30" t="s">
        <v>274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>
        <v>1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>
        <v>1</v>
      </c>
      <c r="AO35" s="31" t="s">
        <v>281</v>
      </c>
      <c r="AP35" s="28" t="s">
        <v>8</v>
      </c>
      <c r="AQ35" s="31">
        <v>14423.63</v>
      </c>
      <c r="AR35" s="31"/>
      <c r="AS35" s="32">
        <v>0.18</v>
      </c>
      <c r="AT35" s="31">
        <f t="shared" si="0"/>
        <v>0</v>
      </c>
      <c r="AU35" s="31">
        <f t="shared" si="1"/>
        <v>0</v>
      </c>
      <c r="AV35" s="31">
        <f t="shared" si="2"/>
        <v>0</v>
      </c>
      <c r="AW35" s="33"/>
    </row>
    <row r="36" spans="1:49" ht="66.75" customHeight="1">
      <c r="A36" s="27">
        <v>1</v>
      </c>
      <c r="B36" s="28">
        <v>4884379</v>
      </c>
      <c r="C36" s="28" t="s">
        <v>202</v>
      </c>
      <c r="D36" s="28" t="s">
        <v>103</v>
      </c>
      <c r="E36" s="28" t="s">
        <v>106</v>
      </c>
      <c r="F36" s="29" t="s">
        <v>203</v>
      </c>
      <c r="G36" s="29" t="s">
        <v>131</v>
      </c>
      <c r="H36" s="28"/>
      <c r="I36" s="28" t="s">
        <v>292</v>
      </c>
      <c r="J36" s="28" t="s">
        <v>72</v>
      </c>
      <c r="K36" s="30" t="s">
        <v>269</v>
      </c>
      <c r="L36" s="28"/>
      <c r="M36" s="28"/>
      <c r="N36" s="28"/>
      <c r="O36" s="28"/>
      <c r="P36" s="28"/>
      <c r="Q36" s="28"/>
      <c r="R36" s="28"/>
      <c r="S36" s="28"/>
      <c r="T36" s="28"/>
      <c r="U36" s="28">
        <v>1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>
        <v>1</v>
      </c>
      <c r="AO36" s="31" t="s">
        <v>285</v>
      </c>
      <c r="AP36" s="28" t="s">
        <v>9</v>
      </c>
      <c r="AQ36" s="31">
        <v>36106.32</v>
      </c>
      <c r="AR36" s="31"/>
      <c r="AS36" s="32">
        <v>0.18</v>
      </c>
      <c r="AT36" s="31">
        <f t="shared" si="0"/>
        <v>0</v>
      </c>
      <c r="AU36" s="31">
        <f t="shared" si="1"/>
        <v>0</v>
      </c>
      <c r="AV36" s="31">
        <f t="shared" si="2"/>
        <v>0</v>
      </c>
      <c r="AW36" s="33"/>
    </row>
    <row r="37" spans="1:49" ht="66.75" customHeight="1">
      <c r="A37" s="27">
        <v>1</v>
      </c>
      <c r="B37" s="28">
        <v>4938561</v>
      </c>
      <c r="C37" s="28" t="s">
        <v>132</v>
      </c>
      <c r="D37" s="28" t="s">
        <v>103</v>
      </c>
      <c r="E37" s="28" t="s">
        <v>106</v>
      </c>
      <c r="F37" s="29" t="s">
        <v>133</v>
      </c>
      <c r="G37" s="29" t="s">
        <v>134</v>
      </c>
      <c r="H37" s="28"/>
      <c r="I37" s="28" t="s">
        <v>292</v>
      </c>
      <c r="J37" s="28" t="s">
        <v>72</v>
      </c>
      <c r="K37" s="30" t="s">
        <v>269</v>
      </c>
      <c r="L37" s="28"/>
      <c r="M37" s="28"/>
      <c r="N37" s="28"/>
      <c r="O37" s="28"/>
      <c r="P37" s="28"/>
      <c r="Q37" s="28"/>
      <c r="R37" s="28"/>
      <c r="S37" s="28"/>
      <c r="T37" s="28"/>
      <c r="U37" s="28">
        <v>1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>
        <v>1</v>
      </c>
      <c r="AO37" s="31" t="s">
        <v>279</v>
      </c>
      <c r="AP37" s="28" t="s">
        <v>10</v>
      </c>
      <c r="AQ37" s="31">
        <v>28198.46</v>
      </c>
      <c r="AR37" s="31"/>
      <c r="AS37" s="32">
        <v>0.18</v>
      </c>
      <c r="AT37" s="31">
        <f t="shared" si="0"/>
        <v>0</v>
      </c>
      <c r="AU37" s="31">
        <f t="shared" si="1"/>
        <v>0</v>
      </c>
      <c r="AV37" s="31">
        <f t="shared" si="2"/>
        <v>0</v>
      </c>
      <c r="AW37" s="33"/>
    </row>
    <row r="38" spans="1:49" ht="66.75" customHeight="1">
      <c r="A38" s="27">
        <v>1</v>
      </c>
      <c r="B38" s="28">
        <v>4938563</v>
      </c>
      <c r="C38" s="28" t="s">
        <v>132</v>
      </c>
      <c r="D38" s="28" t="s">
        <v>103</v>
      </c>
      <c r="E38" s="28" t="s">
        <v>106</v>
      </c>
      <c r="F38" s="29" t="s">
        <v>137</v>
      </c>
      <c r="G38" s="29" t="s">
        <v>138</v>
      </c>
      <c r="H38" s="28"/>
      <c r="I38" s="28" t="s">
        <v>292</v>
      </c>
      <c r="J38" s="28" t="s">
        <v>72</v>
      </c>
      <c r="K38" s="30" t="s">
        <v>269</v>
      </c>
      <c r="L38" s="28"/>
      <c r="M38" s="28"/>
      <c r="N38" s="28"/>
      <c r="O38" s="28"/>
      <c r="P38" s="28"/>
      <c r="Q38" s="28"/>
      <c r="R38" s="28"/>
      <c r="S38" s="28"/>
      <c r="T38" s="28"/>
      <c r="U38" s="28">
        <v>16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>
        <v>16</v>
      </c>
      <c r="AO38" s="31" t="s">
        <v>284</v>
      </c>
      <c r="AP38" s="28" t="s">
        <v>11</v>
      </c>
      <c r="AQ38" s="31">
        <v>3045.87</v>
      </c>
      <c r="AR38" s="31"/>
      <c r="AS38" s="32">
        <v>0.18</v>
      </c>
      <c r="AT38" s="31">
        <f t="shared" si="0"/>
        <v>0</v>
      </c>
      <c r="AU38" s="31">
        <f t="shared" si="1"/>
        <v>0</v>
      </c>
      <c r="AV38" s="31">
        <f t="shared" si="2"/>
        <v>0</v>
      </c>
      <c r="AW38" s="33"/>
    </row>
    <row r="39" spans="1:49" ht="66.75" customHeight="1">
      <c r="A39" s="27">
        <v>1</v>
      </c>
      <c r="B39" s="28">
        <v>4938564</v>
      </c>
      <c r="C39" s="28" t="s">
        <v>132</v>
      </c>
      <c r="D39" s="28" t="s">
        <v>103</v>
      </c>
      <c r="E39" s="28" t="s">
        <v>106</v>
      </c>
      <c r="F39" s="29" t="s">
        <v>141</v>
      </c>
      <c r="G39" s="29" t="s">
        <v>142</v>
      </c>
      <c r="H39" s="28"/>
      <c r="I39" s="28" t="s">
        <v>292</v>
      </c>
      <c r="J39" s="28" t="s">
        <v>72</v>
      </c>
      <c r="K39" s="30" t="s">
        <v>269</v>
      </c>
      <c r="L39" s="28"/>
      <c r="M39" s="28"/>
      <c r="N39" s="28"/>
      <c r="O39" s="28"/>
      <c r="P39" s="28"/>
      <c r="Q39" s="28"/>
      <c r="R39" s="28"/>
      <c r="S39" s="28"/>
      <c r="T39" s="28"/>
      <c r="U39" s="28">
        <v>4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>
        <v>4</v>
      </c>
      <c r="AO39" s="31" t="s">
        <v>284</v>
      </c>
      <c r="AP39" s="28" t="s">
        <v>11</v>
      </c>
      <c r="AQ39" s="31">
        <v>12786.33</v>
      </c>
      <c r="AR39" s="31"/>
      <c r="AS39" s="32">
        <v>0.18</v>
      </c>
      <c r="AT39" s="31">
        <f t="shared" si="0"/>
        <v>0</v>
      </c>
      <c r="AU39" s="31">
        <f t="shared" si="1"/>
        <v>0</v>
      </c>
      <c r="AV39" s="31">
        <f t="shared" si="2"/>
        <v>0</v>
      </c>
      <c r="AW39" s="33"/>
    </row>
    <row r="40" spans="1:49" ht="66.75" customHeight="1">
      <c r="A40" s="27">
        <v>1</v>
      </c>
      <c r="B40" s="28">
        <v>4938574</v>
      </c>
      <c r="C40" s="28" t="s">
        <v>132</v>
      </c>
      <c r="D40" s="28" t="s">
        <v>103</v>
      </c>
      <c r="E40" s="28" t="s">
        <v>106</v>
      </c>
      <c r="F40" s="29" t="s">
        <v>115</v>
      </c>
      <c r="G40" s="29" t="s">
        <v>152</v>
      </c>
      <c r="H40" s="28"/>
      <c r="I40" s="28" t="s">
        <v>292</v>
      </c>
      <c r="J40" s="28" t="s">
        <v>72</v>
      </c>
      <c r="K40" s="30" t="s">
        <v>269</v>
      </c>
      <c r="L40" s="28"/>
      <c r="M40" s="28"/>
      <c r="N40" s="28"/>
      <c r="O40" s="28"/>
      <c r="P40" s="28"/>
      <c r="Q40" s="28"/>
      <c r="R40" s="28"/>
      <c r="S40" s="28"/>
      <c r="T40" s="28"/>
      <c r="U40" s="28">
        <v>10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>
        <v>10</v>
      </c>
      <c r="AO40" s="31" t="s">
        <v>281</v>
      </c>
      <c r="AP40" s="28" t="s">
        <v>12</v>
      </c>
      <c r="AQ40" s="31">
        <v>12786.33</v>
      </c>
      <c r="AR40" s="31"/>
      <c r="AS40" s="32">
        <v>0.18</v>
      </c>
      <c r="AT40" s="31">
        <f t="shared" si="0"/>
        <v>0</v>
      </c>
      <c r="AU40" s="31">
        <f t="shared" si="1"/>
        <v>0</v>
      </c>
      <c r="AV40" s="31">
        <f t="shared" si="2"/>
        <v>0</v>
      </c>
      <c r="AW40" s="33"/>
    </row>
    <row r="41" spans="1:49" ht="66.75" customHeight="1">
      <c r="A41" s="27">
        <v>1</v>
      </c>
      <c r="B41" s="28">
        <v>4934235</v>
      </c>
      <c r="C41" s="28" t="s">
        <v>132</v>
      </c>
      <c r="D41" s="28" t="s">
        <v>103</v>
      </c>
      <c r="E41" s="28" t="s">
        <v>106</v>
      </c>
      <c r="F41" s="29" t="s">
        <v>113</v>
      </c>
      <c r="G41" s="29" t="s">
        <v>114</v>
      </c>
      <c r="H41" s="28"/>
      <c r="I41" s="28" t="s">
        <v>292</v>
      </c>
      <c r="J41" s="28" t="s">
        <v>72</v>
      </c>
      <c r="K41" s="30" t="s">
        <v>274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>
        <v>1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>
        <v>1</v>
      </c>
      <c r="AO41" s="31" t="s">
        <v>282</v>
      </c>
      <c r="AP41" s="28" t="s">
        <v>13</v>
      </c>
      <c r="AQ41" s="31">
        <v>25361.08</v>
      </c>
      <c r="AR41" s="31"/>
      <c r="AS41" s="32">
        <v>0.18</v>
      </c>
      <c r="AT41" s="31">
        <f t="shared" si="0"/>
        <v>0</v>
      </c>
      <c r="AU41" s="31">
        <f t="shared" si="1"/>
        <v>0</v>
      </c>
      <c r="AV41" s="31">
        <f t="shared" si="2"/>
        <v>0</v>
      </c>
      <c r="AW41" s="33"/>
    </row>
    <row r="42" spans="1:49" ht="66.75" customHeight="1">
      <c r="A42" s="27">
        <v>1</v>
      </c>
      <c r="B42" s="28">
        <v>4938591</v>
      </c>
      <c r="C42" s="28" t="s">
        <v>132</v>
      </c>
      <c r="D42" s="28" t="s">
        <v>103</v>
      </c>
      <c r="E42" s="28" t="s">
        <v>106</v>
      </c>
      <c r="F42" s="29" t="s">
        <v>111</v>
      </c>
      <c r="G42" s="29" t="s">
        <v>112</v>
      </c>
      <c r="H42" s="28"/>
      <c r="I42" s="28" t="s">
        <v>292</v>
      </c>
      <c r="J42" s="28" t="s">
        <v>72</v>
      </c>
      <c r="K42" s="30" t="s">
        <v>269</v>
      </c>
      <c r="L42" s="28"/>
      <c r="M42" s="28"/>
      <c r="N42" s="28"/>
      <c r="O42" s="28"/>
      <c r="P42" s="28"/>
      <c r="Q42" s="28"/>
      <c r="R42" s="28"/>
      <c r="S42" s="28"/>
      <c r="T42" s="28"/>
      <c r="U42" s="28">
        <v>1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>
        <v>1</v>
      </c>
      <c r="AO42" s="31" t="s">
        <v>282</v>
      </c>
      <c r="AP42" s="28" t="s">
        <v>14</v>
      </c>
      <c r="AQ42" s="31">
        <v>11422.03</v>
      </c>
      <c r="AR42" s="31"/>
      <c r="AS42" s="32">
        <v>0.18</v>
      </c>
      <c r="AT42" s="31">
        <f t="shared" si="0"/>
        <v>0</v>
      </c>
      <c r="AU42" s="31">
        <f t="shared" si="1"/>
        <v>0</v>
      </c>
      <c r="AV42" s="31">
        <f t="shared" si="2"/>
        <v>0</v>
      </c>
      <c r="AW42" s="33"/>
    </row>
    <row r="43" spans="1:49" ht="66.75" customHeight="1">
      <c r="A43" s="27">
        <v>1</v>
      </c>
      <c r="B43" s="28">
        <v>4938595</v>
      </c>
      <c r="C43" s="28" t="s">
        <v>132</v>
      </c>
      <c r="D43" s="28" t="s">
        <v>103</v>
      </c>
      <c r="E43" s="28" t="s">
        <v>106</v>
      </c>
      <c r="F43" s="29" t="s">
        <v>167</v>
      </c>
      <c r="G43" s="29" t="s">
        <v>168</v>
      </c>
      <c r="H43" s="28"/>
      <c r="I43" s="28" t="s">
        <v>292</v>
      </c>
      <c r="J43" s="28" t="s">
        <v>72</v>
      </c>
      <c r="K43" s="30" t="s">
        <v>269</v>
      </c>
      <c r="L43" s="28"/>
      <c r="M43" s="28"/>
      <c r="N43" s="28"/>
      <c r="O43" s="28"/>
      <c r="P43" s="28"/>
      <c r="Q43" s="28"/>
      <c r="R43" s="28"/>
      <c r="S43" s="28"/>
      <c r="T43" s="28"/>
      <c r="U43" s="28">
        <v>3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>
        <v>3</v>
      </c>
      <c r="AO43" s="31" t="s">
        <v>282</v>
      </c>
      <c r="AP43" s="28" t="s">
        <v>14</v>
      </c>
      <c r="AQ43" s="31">
        <v>36550.51</v>
      </c>
      <c r="AR43" s="31"/>
      <c r="AS43" s="32">
        <v>0.18</v>
      </c>
      <c r="AT43" s="31">
        <f t="shared" si="0"/>
        <v>0</v>
      </c>
      <c r="AU43" s="31">
        <f t="shared" si="1"/>
        <v>0</v>
      </c>
      <c r="AV43" s="31">
        <f t="shared" si="2"/>
        <v>0</v>
      </c>
      <c r="AW43" s="33"/>
    </row>
    <row r="44" spans="1:49" ht="66.75" customHeight="1">
      <c r="A44" s="27">
        <v>1</v>
      </c>
      <c r="B44" s="28">
        <v>4938599</v>
      </c>
      <c r="C44" s="28" t="s">
        <v>132</v>
      </c>
      <c r="D44" s="28" t="s">
        <v>103</v>
      </c>
      <c r="E44" s="28" t="s">
        <v>106</v>
      </c>
      <c r="F44" s="29" t="s">
        <v>169</v>
      </c>
      <c r="G44" s="29" t="s">
        <v>170</v>
      </c>
      <c r="H44" s="28"/>
      <c r="I44" s="28" t="s">
        <v>292</v>
      </c>
      <c r="J44" s="28" t="s">
        <v>72</v>
      </c>
      <c r="K44" s="30" t="s">
        <v>269</v>
      </c>
      <c r="L44" s="28"/>
      <c r="M44" s="28"/>
      <c r="N44" s="28"/>
      <c r="O44" s="28"/>
      <c r="P44" s="28"/>
      <c r="Q44" s="28"/>
      <c r="R44" s="28"/>
      <c r="S44" s="28"/>
      <c r="T44" s="28"/>
      <c r="U44" s="28">
        <v>3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>
        <v>3</v>
      </c>
      <c r="AO44" s="31" t="s">
        <v>282</v>
      </c>
      <c r="AP44" s="28" t="s">
        <v>14</v>
      </c>
      <c r="AQ44" s="31">
        <v>40059.07</v>
      </c>
      <c r="AR44" s="31"/>
      <c r="AS44" s="32">
        <v>0.18</v>
      </c>
      <c r="AT44" s="31">
        <f t="shared" si="0"/>
        <v>0</v>
      </c>
      <c r="AU44" s="31">
        <f t="shared" si="1"/>
        <v>0</v>
      </c>
      <c r="AV44" s="31">
        <f t="shared" si="2"/>
        <v>0</v>
      </c>
      <c r="AW44" s="33"/>
    </row>
    <row r="45" spans="1:49" ht="66.75" customHeight="1">
      <c r="A45" s="27">
        <v>1</v>
      </c>
      <c r="B45" s="28">
        <v>4938608</v>
      </c>
      <c r="C45" s="28" t="s">
        <v>132</v>
      </c>
      <c r="D45" s="28" t="s">
        <v>103</v>
      </c>
      <c r="E45" s="28" t="s">
        <v>106</v>
      </c>
      <c r="F45" s="29" t="s">
        <v>175</v>
      </c>
      <c r="G45" s="29" t="s">
        <v>176</v>
      </c>
      <c r="H45" s="28"/>
      <c r="I45" s="28" t="s">
        <v>292</v>
      </c>
      <c r="J45" s="28" t="s">
        <v>72</v>
      </c>
      <c r="K45" s="30" t="s">
        <v>286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>
        <v>4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>
        <v>4</v>
      </c>
      <c r="AO45" s="31" t="s">
        <v>287</v>
      </c>
      <c r="AP45" s="28" t="s">
        <v>15</v>
      </c>
      <c r="AQ45" s="31">
        <v>8360.49</v>
      </c>
      <c r="AR45" s="31"/>
      <c r="AS45" s="32">
        <v>0.18</v>
      </c>
      <c r="AT45" s="31">
        <f t="shared" si="0"/>
        <v>0</v>
      </c>
      <c r="AU45" s="31">
        <f t="shared" si="1"/>
        <v>0</v>
      </c>
      <c r="AV45" s="31">
        <f t="shared" si="2"/>
        <v>0</v>
      </c>
      <c r="AW45" s="33"/>
    </row>
    <row r="46" spans="1:49" ht="66.75" customHeight="1">
      <c r="A46" s="27">
        <v>1</v>
      </c>
      <c r="B46" s="28">
        <v>4938615</v>
      </c>
      <c r="C46" s="28" t="s">
        <v>132</v>
      </c>
      <c r="D46" s="28" t="s">
        <v>103</v>
      </c>
      <c r="E46" s="28" t="s">
        <v>106</v>
      </c>
      <c r="F46" s="29" t="s">
        <v>184</v>
      </c>
      <c r="G46" s="29" t="s">
        <v>185</v>
      </c>
      <c r="H46" s="28"/>
      <c r="I46" s="28" t="s">
        <v>292</v>
      </c>
      <c r="J46" s="28" t="s">
        <v>72</v>
      </c>
      <c r="K46" s="30" t="s">
        <v>269</v>
      </c>
      <c r="L46" s="28"/>
      <c r="M46" s="28"/>
      <c r="N46" s="28"/>
      <c r="O46" s="28"/>
      <c r="P46" s="28"/>
      <c r="Q46" s="28"/>
      <c r="R46" s="28"/>
      <c r="S46" s="28"/>
      <c r="T46" s="28"/>
      <c r="U46" s="28">
        <v>1</v>
      </c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>
        <v>1</v>
      </c>
      <c r="AO46" s="31" t="s">
        <v>288</v>
      </c>
      <c r="AP46" s="28" t="s">
        <v>16</v>
      </c>
      <c r="AQ46" s="31">
        <v>47496.63</v>
      </c>
      <c r="AR46" s="31"/>
      <c r="AS46" s="32">
        <v>0.18</v>
      </c>
      <c r="AT46" s="31">
        <f t="shared" si="0"/>
        <v>0</v>
      </c>
      <c r="AU46" s="31">
        <f t="shared" si="1"/>
        <v>0</v>
      </c>
      <c r="AV46" s="31">
        <f t="shared" si="2"/>
        <v>0</v>
      </c>
      <c r="AW46" s="33"/>
    </row>
    <row r="47" spans="1:49" ht="66.75" customHeight="1">
      <c r="A47" s="27">
        <v>1</v>
      </c>
      <c r="B47" s="28">
        <v>4938616</v>
      </c>
      <c r="C47" s="28" t="s">
        <v>132</v>
      </c>
      <c r="D47" s="28" t="s">
        <v>103</v>
      </c>
      <c r="E47" s="28" t="s">
        <v>106</v>
      </c>
      <c r="F47" s="29" t="s">
        <v>186</v>
      </c>
      <c r="G47" s="29" t="s">
        <v>168</v>
      </c>
      <c r="H47" s="28"/>
      <c r="I47" s="28" t="s">
        <v>292</v>
      </c>
      <c r="J47" s="28" t="s">
        <v>72</v>
      </c>
      <c r="K47" s="30" t="s">
        <v>269</v>
      </c>
      <c r="L47" s="28"/>
      <c r="M47" s="28"/>
      <c r="N47" s="28"/>
      <c r="O47" s="28"/>
      <c r="P47" s="28"/>
      <c r="Q47" s="28"/>
      <c r="R47" s="28"/>
      <c r="S47" s="28"/>
      <c r="T47" s="28"/>
      <c r="U47" s="28">
        <v>1</v>
      </c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>
        <v>1</v>
      </c>
      <c r="AO47" s="31" t="s">
        <v>288</v>
      </c>
      <c r="AP47" s="28" t="s">
        <v>16</v>
      </c>
      <c r="AQ47" s="31">
        <v>36550.51</v>
      </c>
      <c r="AR47" s="31"/>
      <c r="AS47" s="32">
        <v>0.18</v>
      </c>
      <c r="AT47" s="31">
        <f t="shared" si="0"/>
        <v>0</v>
      </c>
      <c r="AU47" s="31">
        <f t="shared" si="1"/>
        <v>0</v>
      </c>
      <c r="AV47" s="31">
        <f t="shared" si="2"/>
        <v>0</v>
      </c>
      <c r="AW47" s="33"/>
    </row>
    <row r="48" spans="1:49" ht="66.75" customHeight="1">
      <c r="A48" s="27">
        <v>1</v>
      </c>
      <c r="B48" s="28">
        <v>4938617</v>
      </c>
      <c r="C48" s="28" t="s">
        <v>132</v>
      </c>
      <c r="D48" s="28" t="s">
        <v>103</v>
      </c>
      <c r="E48" s="28" t="s">
        <v>106</v>
      </c>
      <c r="F48" s="29" t="s">
        <v>187</v>
      </c>
      <c r="G48" s="29" t="s">
        <v>188</v>
      </c>
      <c r="H48" s="28"/>
      <c r="I48" s="28" t="s">
        <v>292</v>
      </c>
      <c r="J48" s="28" t="s">
        <v>72</v>
      </c>
      <c r="K48" s="30" t="s">
        <v>269</v>
      </c>
      <c r="L48" s="28"/>
      <c r="M48" s="28"/>
      <c r="N48" s="28"/>
      <c r="O48" s="28"/>
      <c r="P48" s="28"/>
      <c r="Q48" s="28"/>
      <c r="R48" s="28"/>
      <c r="S48" s="28"/>
      <c r="T48" s="28"/>
      <c r="U48" s="28">
        <v>5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>
        <v>5</v>
      </c>
      <c r="AO48" s="31" t="s">
        <v>288</v>
      </c>
      <c r="AP48" s="28" t="s">
        <v>16</v>
      </c>
      <c r="AQ48" s="31">
        <v>11422.03</v>
      </c>
      <c r="AR48" s="31"/>
      <c r="AS48" s="32">
        <v>0.18</v>
      </c>
      <c r="AT48" s="31">
        <f t="shared" si="0"/>
        <v>0</v>
      </c>
      <c r="AU48" s="31">
        <f t="shared" si="1"/>
        <v>0</v>
      </c>
      <c r="AV48" s="31">
        <f t="shared" si="2"/>
        <v>0</v>
      </c>
      <c r="AW48" s="33"/>
    </row>
    <row r="49" spans="1:49" ht="66.75" customHeight="1">
      <c r="A49" s="27">
        <v>1</v>
      </c>
      <c r="B49" s="28">
        <v>4938618</v>
      </c>
      <c r="C49" s="28" t="s">
        <v>132</v>
      </c>
      <c r="D49" s="28" t="s">
        <v>103</v>
      </c>
      <c r="E49" s="28" t="s">
        <v>106</v>
      </c>
      <c r="F49" s="29" t="s">
        <v>189</v>
      </c>
      <c r="G49" s="29" t="s">
        <v>190</v>
      </c>
      <c r="H49" s="28"/>
      <c r="I49" s="28" t="s">
        <v>292</v>
      </c>
      <c r="J49" s="28" t="s">
        <v>72</v>
      </c>
      <c r="K49" s="30" t="s">
        <v>265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>
        <v>3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>
        <v>3</v>
      </c>
      <c r="AO49" s="31" t="s">
        <v>281</v>
      </c>
      <c r="AP49" s="28" t="s">
        <v>17</v>
      </c>
      <c r="AQ49" s="31">
        <v>25930.8</v>
      </c>
      <c r="AR49" s="31"/>
      <c r="AS49" s="32">
        <v>0.18</v>
      </c>
      <c r="AT49" s="31">
        <f t="shared" si="0"/>
        <v>0</v>
      </c>
      <c r="AU49" s="31">
        <f t="shared" si="1"/>
        <v>0</v>
      </c>
      <c r="AV49" s="31">
        <f t="shared" si="2"/>
        <v>0</v>
      </c>
      <c r="AW49" s="33"/>
    </row>
    <row r="50" spans="1:49" ht="66.75" customHeight="1">
      <c r="A50" s="27">
        <v>1</v>
      </c>
      <c r="B50" s="28">
        <v>4938619</v>
      </c>
      <c r="C50" s="28" t="s">
        <v>132</v>
      </c>
      <c r="D50" s="28" t="s">
        <v>103</v>
      </c>
      <c r="E50" s="28" t="s">
        <v>106</v>
      </c>
      <c r="F50" s="29" t="s">
        <v>191</v>
      </c>
      <c r="G50" s="29" t="s">
        <v>192</v>
      </c>
      <c r="H50" s="28"/>
      <c r="I50" s="28" t="s">
        <v>292</v>
      </c>
      <c r="J50" s="28" t="s">
        <v>72</v>
      </c>
      <c r="K50" s="30" t="s">
        <v>265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>
        <v>1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>
        <v>1</v>
      </c>
      <c r="AO50" s="31" t="s">
        <v>281</v>
      </c>
      <c r="AP50" s="28" t="s">
        <v>17</v>
      </c>
      <c r="AQ50" s="31">
        <v>21689.34</v>
      </c>
      <c r="AR50" s="31"/>
      <c r="AS50" s="32">
        <v>0.18</v>
      </c>
      <c r="AT50" s="31">
        <f t="shared" si="0"/>
        <v>0</v>
      </c>
      <c r="AU50" s="31">
        <f t="shared" si="1"/>
        <v>0</v>
      </c>
      <c r="AV50" s="31">
        <f t="shared" si="2"/>
        <v>0</v>
      </c>
      <c r="AW50" s="33"/>
    </row>
    <row r="51" spans="1:49" ht="66.75" customHeight="1">
      <c r="A51" s="27">
        <v>1</v>
      </c>
      <c r="B51" s="28">
        <v>4938620</v>
      </c>
      <c r="C51" s="28" t="s">
        <v>132</v>
      </c>
      <c r="D51" s="28" t="s">
        <v>103</v>
      </c>
      <c r="E51" s="28" t="s">
        <v>106</v>
      </c>
      <c r="F51" s="29" t="s">
        <v>193</v>
      </c>
      <c r="G51" s="29" t="s">
        <v>194</v>
      </c>
      <c r="H51" s="28"/>
      <c r="I51" s="28" t="s">
        <v>292</v>
      </c>
      <c r="J51" s="28" t="s">
        <v>72</v>
      </c>
      <c r="K51" s="30" t="s">
        <v>265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>
        <v>3</v>
      </c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>
        <v>3</v>
      </c>
      <c r="AO51" s="31" t="s">
        <v>281</v>
      </c>
      <c r="AP51" s="28" t="s">
        <v>17</v>
      </c>
      <c r="AQ51" s="31">
        <v>40872.34</v>
      </c>
      <c r="AR51" s="31"/>
      <c r="AS51" s="32">
        <v>0.18</v>
      </c>
      <c r="AT51" s="31">
        <f t="shared" si="0"/>
        <v>0</v>
      </c>
      <c r="AU51" s="31">
        <f t="shared" si="1"/>
        <v>0</v>
      </c>
      <c r="AV51" s="31">
        <f t="shared" si="2"/>
        <v>0</v>
      </c>
      <c r="AW51" s="33"/>
    </row>
    <row r="52" spans="1:49" ht="66.75" customHeight="1">
      <c r="A52" s="27">
        <v>1</v>
      </c>
      <c r="B52" s="28">
        <v>4938621</v>
      </c>
      <c r="C52" s="28" t="s">
        <v>132</v>
      </c>
      <c r="D52" s="28" t="s">
        <v>103</v>
      </c>
      <c r="E52" s="28" t="s">
        <v>106</v>
      </c>
      <c r="F52" s="29" t="s">
        <v>195</v>
      </c>
      <c r="G52" s="29" t="s">
        <v>112</v>
      </c>
      <c r="H52" s="28"/>
      <c r="I52" s="28" t="s">
        <v>292</v>
      </c>
      <c r="J52" s="28" t="s">
        <v>72</v>
      </c>
      <c r="K52" s="30" t="s">
        <v>265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>
        <v>3</v>
      </c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>
        <v>3</v>
      </c>
      <c r="AO52" s="31" t="s">
        <v>281</v>
      </c>
      <c r="AP52" s="28" t="s">
        <v>17</v>
      </c>
      <c r="AQ52" s="31">
        <v>11567.64</v>
      </c>
      <c r="AR52" s="31"/>
      <c r="AS52" s="32">
        <v>0.18</v>
      </c>
      <c r="AT52" s="31">
        <f t="shared" si="0"/>
        <v>0</v>
      </c>
      <c r="AU52" s="31">
        <f t="shared" si="1"/>
        <v>0</v>
      </c>
      <c r="AV52" s="31">
        <f t="shared" si="2"/>
        <v>0</v>
      </c>
      <c r="AW52" s="33"/>
    </row>
    <row r="53" spans="1:49" ht="66.75" customHeight="1">
      <c r="A53" s="27">
        <v>1</v>
      </c>
      <c r="B53" s="28">
        <v>4934272</v>
      </c>
      <c r="C53" s="28" t="s">
        <v>132</v>
      </c>
      <c r="D53" s="28" t="s">
        <v>103</v>
      </c>
      <c r="E53" s="28" t="s">
        <v>106</v>
      </c>
      <c r="F53" s="29" t="s">
        <v>196</v>
      </c>
      <c r="G53" s="29" t="s">
        <v>197</v>
      </c>
      <c r="H53" s="28"/>
      <c r="I53" s="28" t="s">
        <v>292</v>
      </c>
      <c r="J53" s="28" t="s">
        <v>72</v>
      </c>
      <c r="K53" s="30" t="s">
        <v>265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>
        <v>1</v>
      </c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>
        <v>1</v>
      </c>
      <c r="AO53" s="31" t="s">
        <v>279</v>
      </c>
      <c r="AP53" s="28" t="s">
        <v>10</v>
      </c>
      <c r="AQ53" s="31">
        <v>12949.34</v>
      </c>
      <c r="AR53" s="31"/>
      <c r="AS53" s="32">
        <v>0.18</v>
      </c>
      <c r="AT53" s="31">
        <f t="shared" si="0"/>
        <v>0</v>
      </c>
      <c r="AU53" s="31">
        <f t="shared" si="1"/>
        <v>0</v>
      </c>
      <c r="AV53" s="31">
        <f t="shared" si="2"/>
        <v>0</v>
      </c>
      <c r="AW53" s="33"/>
    </row>
    <row r="54" spans="1:49" ht="66.75" customHeight="1">
      <c r="A54" s="27">
        <v>1</v>
      </c>
      <c r="B54" s="28">
        <v>4938186</v>
      </c>
      <c r="C54" s="28" t="s">
        <v>132</v>
      </c>
      <c r="D54" s="28" t="s">
        <v>103</v>
      </c>
      <c r="E54" s="28" t="s">
        <v>106</v>
      </c>
      <c r="F54" s="29" t="s">
        <v>111</v>
      </c>
      <c r="G54" s="29" t="s">
        <v>112</v>
      </c>
      <c r="H54" s="28"/>
      <c r="I54" s="28" t="s">
        <v>292</v>
      </c>
      <c r="J54" s="28" t="s">
        <v>72</v>
      </c>
      <c r="K54" s="30" t="s">
        <v>269</v>
      </c>
      <c r="L54" s="28"/>
      <c r="M54" s="28"/>
      <c r="N54" s="28"/>
      <c r="O54" s="28"/>
      <c r="P54" s="28"/>
      <c r="Q54" s="28"/>
      <c r="R54" s="28"/>
      <c r="S54" s="28"/>
      <c r="T54" s="28"/>
      <c r="U54" s="28">
        <v>13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>
        <v>13</v>
      </c>
      <c r="AO54" s="31" t="s">
        <v>279</v>
      </c>
      <c r="AP54" s="28" t="s">
        <v>10</v>
      </c>
      <c r="AQ54" s="31">
        <v>11422.03</v>
      </c>
      <c r="AR54" s="31"/>
      <c r="AS54" s="32">
        <v>0.18</v>
      </c>
      <c r="AT54" s="31">
        <f t="shared" si="0"/>
        <v>0</v>
      </c>
      <c r="AU54" s="31">
        <f t="shared" si="1"/>
        <v>0</v>
      </c>
      <c r="AV54" s="31">
        <f t="shared" si="2"/>
        <v>0</v>
      </c>
      <c r="AW54" s="33"/>
    </row>
    <row r="55" spans="1:49" ht="66.75" customHeight="1">
      <c r="A55" s="27">
        <v>1</v>
      </c>
      <c r="B55" s="28">
        <v>4938222</v>
      </c>
      <c r="C55" s="28" t="s">
        <v>132</v>
      </c>
      <c r="D55" s="28" t="s">
        <v>103</v>
      </c>
      <c r="E55" s="28" t="s">
        <v>106</v>
      </c>
      <c r="F55" s="29" t="s">
        <v>222</v>
      </c>
      <c r="G55" s="29" t="s">
        <v>223</v>
      </c>
      <c r="H55" s="28"/>
      <c r="I55" s="28" t="s">
        <v>292</v>
      </c>
      <c r="J55" s="28" t="s">
        <v>72</v>
      </c>
      <c r="K55" s="30" t="s">
        <v>269</v>
      </c>
      <c r="L55" s="28"/>
      <c r="M55" s="28"/>
      <c r="N55" s="28"/>
      <c r="O55" s="28"/>
      <c r="P55" s="28"/>
      <c r="Q55" s="28"/>
      <c r="R55" s="28"/>
      <c r="S55" s="28"/>
      <c r="T55" s="28"/>
      <c r="U55" s="28">
        <v>6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>
        <v>6</v>
      </c>
      <c r="AO55" s="31" t="s">
        <v>287</v>
      </c>
      <c r="AP55" s="28" t="s">
        <v>15</v>
      </c>
      <c r="AQ55" s="31">
        <v>13312.66</v>
      </c>
      <c r="AR55" s="31"/>
      <c r="AS55" s="32">
        <v>0.18</v>
      </c>
      <c r="AT55" s="31">
        <f t="shared" si="0"/>
        <v>0</v>
      </c>
      <c r="AU55" s="31">
        <f t="shared" si="1"/>
        <v>0</v>
      </c>
      <c r="AV55" s="31">
        <f t="shared" si="2"/>
        <v>0</v>
      </c>
      <c r="AW55" s="33"/>
    </row>
    <row r="56" spans="1:49" ht="66.75" customHeight="1">
      <c r="A56" s="27">
        <v>1</v>
      </c>
      <c r="B56" s="28">
        <v>4938229</v>
      </c>
      <c r="C56" s="28" t="s">
        <v>132</v>
      </c>
      <c r="D56" s="28" t="s">
        <v>103</v>
      </c>
      <c r="E56" s="28" t="s">
        <v>106</v>
      </c>
      <c r="F56" s="29" t="s">
        <v>228</v>
      </c>
      <c r="G56" s="29" t="s">
        <v>112</v>
      </c>
      <c r="H56" s="28"/>
      <c r="I56" s="28" t="s">
        <v>292</v>
      </c>
      <c r="J56" s="28" t="s">
        <v>72</v>
      </c>
      <c r="K56" s="30" t="s">
        <v>269</v>
      </c>
      <c r="L56" s="28"/>
      <c r="M56" s="28"/>
      <c r="N56" s="28"/>
      <c r="O56" s="28"/>
      <c r="P56" s="28"/>
      <c r="Q56" s="28"/>
      <c r="R56" s="28"/>
      <c r="S56" s="28"/>
      <c r="T56" s="28"/>
      <c r="U56" s="28">
        <v>4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>
        <v>4</v>
      </c>
      <c r="AO56" s="31" t="s">
        <v>281</v>
      </c>
      <c r="AP56" s="28" t="s">
        <v>18</v>
      </c>
      <c r="AQ56" s="31">
        <v>11422.03</v>
      </c>
      <c r="AR56" s="31"/>
      <c r="AS56" s="32">
        <v>0.18</v>
      </c>
      <c r="AT56" s="31">
        <f t="shared" si="0"/>
        <v>0</v>
      </c>
      <c r="AU56" s="31">
        <f t="shared" si="1"/>
        <v>0</v>
      </c>
      <c r="AV56" s="31">
        <f t="shared" si="2"/>
        <v>0</v>
      </c>
      <c r="AW56" s="33"/>
    </row>
    <row r="57" spans="1:49" ht="66.75" customHeight="1">
      <c r="A57" s="27">
        <v>1</v>
      </c>
      <c r="B57" s="28">
        <v>4938232</v>
      </c>
      <c r="C57" s="28" t="s">
        <v>132</v>
      </c>
      <c r="D57" s="28" t="s">
        <v>103</v>
      </c>
      <c r="E57" s="28" t="s">
        <v>106</v>
      </c>
      <c r="F57" s="29" t="s">
        <v>229</v>
      </c>
      <c r="G57" s="29" t="s">
        <v>230</v>
      </c>
      <c r="H57" s="28"/>
      <c r="I57" s="28" t="s">
        <v>292</v>
      </c>
      <c r="J57" s="28" t="s">
        <v>72</v>
      </c>
      <c r="K57" s="30" t="s">
        <v>269</v>
      </c>
      <c r="L57" s="28"/>
      <c r="M57" s="28"/>
      <c r="N57" s="28"/>
      <c r="O57" s="28"/>
      <c r="P57" s="28"/>
      <c r="Q57" s="28"/>
      <c r="R57" s="28"/>
      <c r="S57" s="28"/>
      <c r="T57" s="28"/>
      <c r="U57" s="28">
        <v>2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>
        <v>2</v>
      </c>
      <c r="AO57" s="31" t="s">
        <v>281</v>
      </c>
      <c r="AP57" s="28" t="s">
        <v>18</v>
      </c>
      <c r="AQ57" s="31">
        <v>28554.13</v>
      </c>
      <c r="AR57" s="31"/>
      <c r="AS57" s="32">
        <v>0.18</v>
      </c>
      <c r="AT57" s="31">
        <f t="shared" si="0"/>
        <v>0</v>
      </c>
      <c r="AU57" s="31">
        <f t="shared" si="1"/>
        <v>0</v>
      </c>
      <c r="AV57" s="31">
        <f t="shared" si="2"/>
        <v>0</v>
      </c>
      <c r="AW57" s="33"/>
    </row>
    <row r="58" spans="1:49" ht="66.75" customHeight="1">
      <c r="A58" s="27">
        <v>1</v>
      </c>
      <c r="B58" s="28">
        <v>5062912</v>
      </c>
      <c r="C58" s="28" t="s">
        <v>102</v>
      </c>
      <c r="D58" s="28" t="s">
        <v>103</v>
      </c>
      <c r="E58" s="28" t="s">
        <v>106</v>
      </c>
      <c r="F58" s="29" t="s">
        <v>104</v>
      </c>
      <c r="G58" s="29" t="s">
        <v>105</v>
      </c>
      <c r="H58" s="28"/>
      <c r="I58" s="28" t="s">
        <v>292</v>
      </c>
      <c r="J58" s="28" t="s">
        <v>72</v>
      </c>
      <c r="K58" s="30" t="s">
        <v>269</v>
      </c>
      <c r="L58" s="28"/>
      <c r="M58" s="28"/>
      <c r="N58" s="28"/>
      <c r="O58" s="28"/>
      <c r="P58" s="28"/>
      <c r="Q58" s="28"/>
      <c r="R58" s="28"/>
      <c r="S58" s="28"/>
      <c r="T58" s="28"/>
      <c r="U58" s="28">
        <v>2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>
        <v>2</v>
      </c>
      <c r="AO58" s="31" t="s">
        <v>281</v>
      </c>
      <c r="AP58" s="28" t="s">
        <v>19</v>
      </c>
      <c r="AQ58" s="31">
        <v>35075.16</v>
      </c>
      <c r="AR58" s="31"/>
      <c r="AS58" s="32">
        <v>0.18</v>
      </c>
      <c r="AT58" s="31">
        <f t="shared" si="0"/>
        <v>0</v>
      </c>
      <c r="AU58" s="31">
        <f t="shared" si="1"/>
        <v>0</v>
      </c>
      <c r="AV58" s="31">
        <f t="shared" si="2"/>
        <v>0</v>
      </c>
      <c r="AW58" s="33"/>
    </row>
    <row r="59" spans="1:49" ht="66.75" customHeight="1">
      <c r="A59" s="27">
        <v>1</v>
      </c>
      <c r="B59" s="28">
        <v>5060370</v>
      </c>
      <c r="C59" s="28" t="s">
        <v>102</v>
      </c>
      <c r="D59" s="28" t="s">
        <v>103</v>
      </c>
      <c r="E59" s="28" t="s">
        <v>106</v>
      </c>
      <c r="F59" s="29" t="s">
        <v>115</v>
      </c>
      <c r="G59" s="29" t="s">
        <v>116</v>
      </c>
      <c r="H59" s="28"/>
      <c r="I59" s="28" t="s">
        <v>292</v>
      </c>
      <c r="J59" s="28" t="s">
        <v>72</v>
      </c>
      <c r="K59" s="30" t="s">
        <v>269</v>
      </c>
      <c r="L59" s="28"/>
      <c r="M59" s="28"/>
      <c r="N59" s="28"/>
      <c r="O59" s="28"/>
      <c r="P59" s="28"/>
      <c r="Q59" s="28"/>
      <c r="R59" s="28"/>
      <c r="S59" s="28"/>
      <c r="T59" s="28"/>
      <c r="U59" s="28">
        <v>5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>
        <v>5</v>
      </c>
      <c r="AO59" s="31" t="s">
        <v>281</v>
      </c>
      <c r="AP59" s="28" t="s">
        <v>19</v>
      </c>
      <c r="AQ59" s="31">
        <v>12786.33</v>
      </c>
      <c r="AR59" s="31"/>
      <c r="AS59" s="32">
        <v>0.18</v>
      </c>
      <c r="AT59" s="31">
        <f t="shared" si="0"/>
        <v>0</v>
      </c>
      <c r="AU59" s="31">
        <f t="shared" si="1"/>
        <v>0</v>
      </c>
      <c r="AV59" s="31">
        <f t="shared" si="2"/>
        <v>0</v>
      </c>
      <c r="AW59" s="33"/>
    </row>
    <row r="60" spans="1:49" ht="66.75" customHeight="1">
      <c r="A60" s="27">
        <v>1</v>
      </c>
      <c r="B60" s="28">
        <v>5063455</v>
      </c>
      <c r="C60" s="28" t="s">
        <v>102</v>
      </c>
      <c r="D60" s="28" t="s">
        <v>103</v>
      </c>
      <c r="E60" s="28" t="s">
        <v>106</v>
      </c>
      <c r="F60" s="29" t="s">
        <v>117</v>
      </c>
      <c r="G60" s="29" t="s">
        <v>118</v>
      </c>
      <c r="H60" s="28"/>
      <c r="I60" s="28" t="s">
        <v>292</v>
      </c>
      <c r="J60" s="28" t="s">
        <v>72</v>
      </c>
      <c r="K60" s="30" t="s">
        <v>269</v>
      </c>
      <c r="L60" s="28"/>
      <c r="M60" s="28"/>
      <c r="N60" s="28"/>
      <c r="O60" s="28"/>
      <c r="P60" s="28"/>
      <c r="Q60" s="28"/>
      <c r="R60" s="28"/>
      <c r="S60" s="28"/>
      <c r="T60" s="28"/>
      <c r="U60" s="28">
        <v>3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>
        <v>3</v>
      </c>
      <c r="AO60" s="31" t="s">
        <v>281</v>
      </c>
      <c r="AP60" s="28" t="s">
        <v>19</v>
      </c>
      <c r="AQ60" s="31">
        <v>20635.81</v>
      </c>
      <c r="AR60" s="31"/>
      <c r="AS60" s="32">
        <v>0.18</v>
      </c>
      <c r="AT60" s="31">
        <f t="shared" si="0"/>
        <v>0</v>
      </c>
      <c r="AU60" s="31">
        <f t="shared" si="1"/>
        <v>0</v>
      </c>
      <c r="AV60" s="31">
        <f t="shared" si="2"/>
        <v>0</v>
      </c>
      <c r="AW60" s="33"/>
    </row>
    <row r="61" spans="1:49" ht="66.75" customHeight="1">
      <c r="A61" s="27">
        <v>1</v>
      </c>
      <c r="B61" s="28">
        <v>5061965</v>
      </c>
      <c r="C61" s="28" t="s">
        <v>102</v>
      </c>
      <c r="D61" s="28" t="s">
        <v>103</v>
      </c>
      <c r="E61" s="28" t="s">
        <v>106</v>
      </c>
      <c r="F61" s="29" t="s">
        <v>146</v>
      </c>
      <c r="G61" s="29" t="s">
        <v>147</v>
      </c>
      <c r="H61" s="28"/>
      <c r="I61" s="28" t="s">
        <v>292</v>
      </c>
      <c r="J61" s="28" t="s">
        <v>72</v>
      </c>
      <c r="K61" s="30" t="s">
        <v>269</v>
      </c>
      <c r="L61" s="28"/>
      <c r="M61" s="28"/>
      <c r="N61" s="28"/>
      <c r="O61" s="28"/>
      <c r="P61" s="28"/>
      <c r="Q61" s="28"/>
      <c r="R61" s="28"/>
      <c r="S61" s="28"/>
      <c r="T61" s="28"/>
      <c r="U61" s="28">
        <v>4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>
        <v>4</v>
      </c>
      <c r="AO61" s="31" t="s">
        <v>281</v>
      </c>
      <c r="AP61" s="28" t="s">
        <v>19</v>
      </c>
      <c r="AQ61" s="31">
        <v>18826.69</v>
      </c>
      <c r="AR61" s="31"/>
      <c r="AS61" s="32">
        <v>0.18</v>
      </c>
      <c r="AT61" s="31">
        <f t="shared" si="0"/>
        <v>0</v>
      </c>
      <c r="AU61" s="31">
        <f t="shared" si="1"/>
        <v>0</v>
      </c>
      <c r="AV61" s="31">
        <f t="shared" si="2"/>
        <v>0</v>
      </c>
      <c r="AW61" s="33"/>
    </row>
    <row r="62" spans="1:49" ht="66.75" customHeight="1">
      <c r="A62" s="27">
        <v>1</v>
      </c>
      <c r="B62" s="28">
        <v>5058894</v>
      </c>
      <c r="C62" s="28" t="s">
        <v>102</v>
      </c>
      <c r="D62" s="28" t="s">
        <v>103</v>
      </c>
      <c r="E62" s="28" t="s">
        <v>106</v>
      </c>
      <c r="F62" s="29" t="s">
        <v>148</v>
      </c>
      <c r="G62" s="29" t="s">
        <v>149</v>
      </c>
      <c r="H62" s="28"/>
      <c r="I62" s="28" t="s">
        <v>292</v>
      </c>
      <c r="J62" s="28" t="s">
        <v>72</v>
      </c>
      <c r="K62" s="30" t="s">
        <v>269</v>
      </c>
      <c r="L62" s="28"/>
      <c r="M62" s="28"/>
      <c r="N62" s="28"/>
      <c r="O62" s="28"/>
      <c r="P62" s="28"/>
      <c r="Q62" s="28"/>
      <c r="R62" s="28"/>
      <c r="S62" s="28"/>
      <c r="T62" s="28"/>
      <c r="U62" s="28">
        <v>5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>
        <v>5</v>
      </c>
      <c r="AO62" s="31" t="s">
        <v>281</v>
      </c>
      <c r="AP62" s="28" t="s">
        <v>19</v>
      </c>
      <c r="AQ62" s="31">
        <v>2283.26</v>
      </c>
      <c r="AR62" s="31"/>
      <c r="AS62" s="32">
        <v>0.18</v>
      </c>
      <c r="AT62" s="31">
        <f t="shared" si="0"/>
        <v>0</v>
      </c>
      <c r="AU62" s="31">
        <f t="shared" si="1"/>
        <v>0</v>
      </c>
      <c r="AV62" s="31">
        <f t="shared" si="2"/>
        <v>0</v>
      </c>
      <c r="AW62" s="33"/>
    </row>
    <row r="63" spans="1:49" ht="66.75" customHeight="1">
      <c r="A63" s="27">
        <v>1</v>
      </c>
      <c r="B63" s="28">
        <v>5061966</v>
      </c>
      <c r="C63" s="28" t="s">
        <v>102</v>
      </c>
      <c r="D63" s="28" t="s">
        <v>103</v>
      </c>
      <c r="E63" s="28" t="s">
        <v>106</v>
      </c>
      <c r="F63" s="29" t="s">
        <v>150</v>
      </c>
      <c r="G63" s="29" t="s">
        <v>151</v>
      </c>
      <c r="H63" s="28"/>
      <c r="I63" s="28" t="s">
        <v>292</v>
      </c>
      <c r="J63" s="28" t="s">
        <v>72</v>
      </c>
      <c r="K63" s="30" t="s">
        <v>269</v>
      </c>
      <c r="L63" s="28"/>
      <c r="M63" s="28"/>
      <c r="N63" s="28"/>
      <c r="O63" s="28"/>
      <c r="P63" s="28"/>
      <c r="Q63" s="28"/>
      <c r="R63" s="28"/>
      <c r="S63" s="28"/>
      <c r="T63" s="28"/>
      <c r="U63" s="28">
        <v>4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>
        <v>4</v>
      </c>
      <c r="AO63" s="31" t="s">
        <v>281</v>
      </c>
      <c r="AP63" s="28" t="s">
        <v>19</v>
      </c>
      <c r="AQ63" s="31">
        <v>16530.23</v>
      </c>
      <c r="AR63" s="31"/>
      <c r="AS63" s="32">
        <v>0.18</v>
      </c>
      <c r="AT63" s="31">
        <f t="shared" si="0"/>
        <v>0</v>
      </c>
      <c r="AU63" s="31">
        <f t="shared" si="1"/>
        <v>0</v>
      </c>
      <c r="AV63" s="31">
        <f t="shared" si="2"/>
        <v>0</v>
      </c>
      <c r="AW63" s="33"/>
    </row>
    <row r="64" spans="1:49" ht="66.75" customHeight="1">
      <c r="A64" s="27">
        <v>1</v>
      </c>
      <c r="B64" s="28">
        <v>5061967</v>
      </c>
      <c r="C64" s="28" t="s">
        <v>102</v>
      </c>
      <c r="D64" s="28" t="s">
        <v>103</v>
      </c>
      <c r="E64" s="28" t="s">
        <v>106</v>
      </c>
      <c r="F64" s="29" t="s">
        <v>153</v>
      </c>
      <c r="G64" s="29" t="s">
        <v>154</v>
      </c>
      <c r="H64" s="28"/>
      <c r="I64" s="28" t="s">
        <v>292</v>
      </c>
      <c r="J64" s="28" t="s">
        <v>72</v>
      </c>
      <c r="K64" s="30" t="s">
        <v>269</v>
      </c>
      <c r="L64" s="28"/>
      <c r="M64" s="28"/>
      <c r="N64" s="28"/>
      <c r="O64" s="28"/>
      <c r="P64" s="28"/>
      <c r="Q64" s="28"/>
      <c r="R64" s="28"/>
      <c r="S64" s="28"/>
      <c r="T64" s="28"/>
      <c r="U64" s="28">
        <v>4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>
        <v>4</v>
      </c>
      <c r="AO64" s="31" t="s">
        <v>281</v>
      </c>
      <c r="AP64" s="28" t="s">
        <v>19</v>
      </c>
      <c r="AQ64" s="31">
        <v>60092.59</v>
      </c>
      <c r="AR64" s="31"/>
      <c r="AS64" s="32">
        <v>0.18</v>
      </c>
      <c r="AT64" s="31">
        <f t="shared" si="0"/>
        <v>0</v>
      </c>
      <c r="AU64" s="31">
        <f t="shared" si="1"/>
        <v>0</v>
      </c>
      <c r="AV64" s="31">
        <f t="shared" si="2"/>
        <v>0</v>
      </c>
      <c r="AW64" s="33"/>
    </row>
    <row r="65" spans="1:49" ht="66.75" customHeight="1">
      <c r="A65" s="27">
        <v>1</v>
      </c>
      <c r="B65" s="28">
        <v>5058896</v>
      </c>
      <c r="C65" s="28" t="s">
        <v>102</v>
      </c>
      <c r="D65" s="28" t="s">
        <v>103</v>
      </c>
      <c r="E65" s="28" t="s">
        <v>106</v>
      </c>
      <c r="F65" s="29" t="s">
        <v>155</v>
      </c>
      <c r="G65" s="29" t="s">
        <v>156</v>
      </c>
      <c r="H65" s="28"/>
      <c r="I65" s="28" t="s">
        <v>292</v>
      </c>
      <c r="J65" s="28" t="s">
        <v>72</v>
      </c>
      <c r="K65" s="30" t="s">
        <v>269</v>
      </c>
      <c r="L65" s="28"/>
      <c r="M65" s="28"/>
      <c r="N65" s="28"/>
      <c r="O65" s="28"/>
      <c r="P65" s="28"/>
      <c r="Q65" s="28"/>
      <c r="R65" s="28"/>
      <c r="S65" s="28"/>
      <c r="T65" s="28"/>
      <c r="U65" s="28">
        <v>2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>
        <v>2</v>
      </c>
      <c r="AO65" s="31" t="s">
        <v>281</v>
      </c>
      <c r="AP65" s="28" t="s">
        <v>19</v>
      </c>
      <c r="AQ65" s="31">
        <v>19598.31</v>
      </c>
      <c r="AR65" s="31"/>
      <c r="AS65" s="32">
        <v>0.18</v>
      </c>
      <c r="AT65" s="31">
        <f t="shared" si="0"/>
        <v>0</v>
      </c>
      <c r="AU65" s="31">
        <f t="shared" si="1"/>
        <v>0</v>
      </c>
      <c r="AV65" s="31">
        <f t="shared" si="2"/>
        <v>0</v>
      </c>
      <c r="AW65" s="33"/>
    </row>
    <row r="66" spans="1:49" ht="66.75" customHeight="1">
      <c r="A66" s="27">
        <v>1</v>
      </c>
      <c r="B66" s="28">
        <v>5058915</v>
      </c>
      <c r="C66" s="28" t="s">
        <v>102</v>
      </c>
      <c r="D66" s="28" t="s">
        <v>103</v>
      </c>
      <c r="E66" s="28" t="s">
        <v>106</v>
      </c>
      <c r="F66" s="29" t="s">
        <v>165</v>
      </c>
      <c r="G66" s="29" t="s">
        <v>166</v>
      </c>
      <c r="H66" s="28"/>
      <c r="I66" s="28" t="s">
        <v>292</v>
      </c>
      <c r="J66" s="28" t="s">
        <v>72</v>
      </c>
      <c r="K66" s="30" t="s">
        <v>269</v>
      </c>
      <c r="L66" s="28"/>
      <c r="M66" s="28"/>
      <c r="N66" s="28"/>
      <c r="O66" s="28"/>
      <c r="P66" s="28"/>
      <c r="Q66" s="28"/>
      <c r="R66" s="28"/>
      <c r="S66" s="28"/>
      <c r="T66" s="28"/>
      <c r="U66" s="28">
        <v>8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>
        <v>8</v>
      </c>
      <c r="AO66" s="31" t="s">
        <v>281</v>
      </c>
      <c r="AP66" s="28" t="s">
        <v>19</v>
      </c>
      <c r="AQ66" s="31">
        <v>25604.4</v>
      </c>
      <c r="AR66" s="31"/>
      <c r="AS66" s="32">
        <v>0.18</v>
      </c>
      <c r="AT66" s="31">
        <f t="shared" si="0"/>
        <v>0</v>
      </c>
      <c r="AU66" s="31">
        <f t="shared" si="1"/>
        <v>0</v>
      </c>
      <c r="AV66" s="31">
        <f t="shared" si="2"/>
        <v>0</v>
      </c>
      <c r="AW66" s="33"/>
    </row>
    <row r="67" spans="1:49" ht="66.75" customHeight="1">
      <c r="A67" s="27">
        <v>1</v>
      </c>
      <c r="B67" s="28">
        <v>5057902</v>
      </c>
      <c r="C67" s="28" t="s">
        <v>102</v>
      </c>
      <c r="D67" s="28" t="s">
        <v>103</v>
      </c>
      <c r="E67" s="28" t="s">
        <v>106</v>
      </c>
      <c r="F67" s="29" t="s">
        <v>173</v>
      </c>
      <c r="G67" s="29" t="s">
        <v>174</v>
      </c>
      <c r="H67" s="28"/>
      <c r="I67" s="28" t="s">
        <v>292</v>
      </c>
      <c r="J67" s="28" t="s">
        <v>72</v>
      </c>
      <c r="K67" s="30" t="s">
        <v>269</v>
      </c>
      <c r="L67" s="28"/>
      <c r="M67" s="28"/>
      <c r="N67" s="28"/>
      <c r="O67" s="28"/>
      <c r="P67" s="28"/>
      <c r="Q67" s="28"/>
      <c r="R67" s="28"/>
      <c r="S67" s="28"/>
      <c r="T67" s="28"/>
      <c r="U67" s="28">
        <v>3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>
        <v>3</v>
      </c>
      <c r="AO67" s="31" t="s">
        <v>281</v>
      </c>
      <c r="AP67" s="28" t="s">
        <v>19</v>
      </c>
      <c r="AQ67" s="31">
        <v>26259.57</v>
      </c>
      <c r="AR67" s="31"/>
      <c r="AS67" s="32">
        <v>0.18</v>
      </c>
      <c r="AT67" s="31">
        <f t="shared" si="0"/>
        <v>0</v>
      </c>
      <c r="AU67" s="31">
        <f t="shared" si="1"/>
        <v>0</v>
      </c>
      <c r="AV67" s="31">
        <f t="shared" si="2"/>
        <v>0</v>
      </c>
      <c r="AW67" s="33"/>
    </row>
    <row r="68" spans="1:49" ht="66.75" customHeight="1">
      <c r="A68" s="27">
        <v>1</v>
      </c>
      <c r="B68" s="28">
        <v>5060794</v>
      </c>
      <c r="C68" s="28" t="s">
        <v>102</v>
      </c>
      <c r="D68" s="28" t="s">
        <v>103</v>
      </c>
      <c r="E68" s="28" t="s">
        <v>106</v>
      </c>
      <c r="F68" s="29" t="s">
        <v>208</v>
      </c>
      <c r="G68" s="29" t="s">
        <v>209</v>
      </c>
      <c r="H68" s="28"/>
      <c r="I68" s="28" t="s">
        <v>292</v>
      </c>
      <c r="J68" s="28" t="s">
        <v>72</v>
      </c>
      <c r="K68" s="30" t="s">
        <v>269</v>
      </c>
      <c r="L68" s="28"/>
      <c r="M68" s="28"/>
      <c r="N68" s="28"/>
      <c r="O68" s="28"/>
      <c r="P68" s="28"/>
      <c r="Q68" s="28"/>
      <c r="R68" s="28"/>
      <c r="S68" s="28"/>
      <c r="T68" s="28"/>
      <c r="U68" s="28">
        <v>3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>
        <v>3</v>
      </c>
      <c r="AO68" s="31" t="s">
        <v>281</v>
      </c>
      <c r="AP68" s="28" t="s">
        <v>20</v>
      </c>
      <c r="AQ68" s="31">
        <v>49098.89</v>
      </c>
      <c r="AR68" s="31"/>
      <c r="AS68" s="32">
        <v>0.18</v>
      </c>
      <c r="AT68" s="31">
        <f t="shared" si="0"/>
        <v>0</v>
      </c>
      <c r="AU68" s="31">
        <f t="shared" si="1"/>
        <v>0</v>
      </c>
      <c r="AV68" s="31">
        <f t="shared" si="2"/>
        <v>0</v>
      </c>
      <c r="AW68" s="33"/>
    </row>
    <row r="69" spans="1:49" ht="66.75" customHeight="1">
      <c r="A69" s="27">
        <v>1</v>
      </c>
      <c r="B69" s="28">
        <v>5063421</v>
      </c>
      <c r="C69" s="28" t="s">
        <v>102</v>
      </c>
      <c r="D69" s="28" t="s">
        <v>103</v>
      </c>
      <c r="E69" s="28" t="s">
        <v>106</v>
      </c>
      <c r="F69" s="29" t="s">
        <v>231</v>
      </c>
      <c r="G69" s="29" t="s">
        <v>232</v>
      </c>
      <c r="H69" s="28"/>
      <c r="I69" s="28" t="s">
        <v>292</v>
      </c>
      <c r="J69" s="28" t="s">
        <v>72</v>
      </c>
      <c r="K69" s="30" t="s">
        <v>269</v>
      </c>
      <c r="L69" s="28"/>
      <c r="M69" s="28"/>
      <c r="N69" s="28"/>
      <c r="O69" s="28"/>
      <c r="P69" s="28"/>
      <c r="Q69" s="28"/>
      <c r="R69" s="28"/>
      <c r="S69" s="28"/>
      <c r="T69" s="28"/>
      <c r="U69" s="28">
        <v>4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>
        <v>4</v>
      </c>
      <c r="AO69" s="31" t="s">
        <v>281</v>
      </c>
      <c r="AP69" s="28" t="s">
        <v>19</v>
      </c>
      <c r="AQ69" s="31">
        <v>17704.15</v>
      </c>
      <c r="AR69" s="31"/>
      <c r="AS69" s="32">
        <v>0.18</v>
      </c>
      <c r="AT69" s="31">
        <f t="shared" si="0"/>
        <v>0</v>
      </c>
      <c r="AU69" s="31">
        <f t="shared" si="1"/>
        <v>0</v>
      </c>
      <c r="AV69" s="31">
        <f t="shared" si="2"/>
        <v>0</v>
      </c>
      <c r="AW69" s="33"/>
    </row>
    <row r="70" spans="1:49" ht="66.75" customHeight="1">
      <c r="A70" s="27">
        <v>1</v>
      </c>
      <c r="B70" s="28">
        <v>4915316</v>
      </c>
      <c r="C70" s="28" t="s">
        <v>179</v>
      </c>
      <c r="D70" s="28" t="s">
        <v>103</v>
      </c>
      <c r="E70" s="28" t="s">
        <v>106</v>
      </c>
      <c r="F70" s="29" t="s">
        <v>180</v>
      </c>
      <c r="G70" s="29" t="s">
        <v>181</v>
      </c>
      <c r="H70" s="28"/>
      <c r="I70" s="28" t="s">
        <v>292</v>
      </c>
      <c r="J70" s="28" t="s">
        <v>72</v>
      </c>
      <c r="K70" s="30" t="s">
        <v>274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>
        <v>4</v>
      </c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>
        <v>4</v>
      </c>
      <c r="AO70" s="31" t="s">
        <v>281</v>
      </c>
      <c r="AP70" s="28" t="s">
        <v>21</v>
      </c>
      <c r="AQ70" s="31">
        <v>28673.62</v>
      </c>
      <c r="AR70" s="31"/>
      <c r="AS70" s="32">
        <v>0.18</v>
      </c>
      <c r="AT70" s="31">
        <f t="shared" si="0"/>
        <v>0</v>
      </c>
      <c r="AU70" s="31">
        <f t="shared" si="1"/>
        <v>0</v>
      </c>
      <c r="AV70" s="31">
        <f t="shared" si="2"/>
        <v>0</v>
      </c>
      <c r="AW70" s="33"/>
    </row>
    <row r="71" spans="1:49" ht="66.75" customHeight="1">
      <c r="A71" s="27">
        <v>1</v>
      </c>
      <c r="B71" s="28">
        <v>4974623</v>
      </c>
      <c r="C71" s="28" t="s">
        <v>119</v>
      </c>
      <c r="D71" s="28" t="s">
        <v>103</v>
      </c>
      <c r="E71" s="28" t="s">
        <v>106</v>
      </c>
      <c r="F71" s="29" t="s">
        <v>120</v>
      </c>
      <c r="G71" s="29" t="s">
        <v>121</v>
      </c>
      <c r="H71" s="28"/>
      <c r="I71" s="28" t="s">
        <v>292</v>
      </c>
      <c r="J71" s="28" t="s">
        <v>72</v>
      </c>
      <c r="K71" s="30" t="s">
        <v>269</v>
      </c>
      <c r="L71" s="28"/>
      <c r="M71" s="28"/>
      <c r="N71" s="28"/>
      <c r="O71" s="28"/>
      <c r="P71" s="28"/>
      <c r="Q71" s="28"/>
      <c r="R71" s="28"/>
      <c r="S71" s="28"/>
      <c r="T71" s="28"/>
      <c r="U71" s="28">
        <v>1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>
        <v>1</v>
      </c>
      <c r="AO71" s="31" t="s">
        <v>282</v>
      </c>
      <c r="AP71" s="28" t="s">
        <v>22</v>
      </c>
      <c r="AQ71" s="31">
        <v>28645.52</v>
      </c>
      <c r="AR71" s="31"/>
      <c r="AS71" s="32">
        <v>0.18</v>
      </c>
      <c r="AT71" s="31">
        <f t="shared" si="0"/>
        <v>0</v>
      </c>
      <c r="AU71" s="31">
        <f t="shared" si="1"/>
        <v>0</v>
      </c>
      <c r="AV71" s="31">
        <f t="shared" si="2"/>
        <v>0</v>
      </c>
      <c r="AW71" s="33"/>
    </row>
    <row r="72" spans="1:49" ht="66.75" customHeight="1">
      <c r="A72" s="27">
        <v>1</v>
      </c>
      <c r="B72" s="28">
        <v>4974527</v>
      </c>
      <c r="C72" s="28" t="s">
        <v>119</v>
      </c>
      <c r="D72" s="28" t="s">
        <v>103</v>
      </c>
      <c r="E72" s="28" t="s">
        <v>106</v>
      </c>
      <c r="F72" s="29" t="s">
        <v>120</v>
      </c>
      <c r="G72" s="29" t="s">
        <v>121</v>
      </c>
      <c r="H72" s="28"/>
      <c r="I72" s="28" t="s">
        <v>292</v>
      </c>
      <c r="J72" s="28" t="s">
        <v>72</v>
      </c>
      <c r="K72" s="30" t="s">
        <v>290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>
        <v>8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>
        <v>8</v>
      </c>
      <c r="AO72" s="31" t="s">
        <v>282</v>
      </c>
      <c r="AP72" s="28" t="s">
        <v>22</v>
      </c>
      <c r="AQ72" s="31">
        <v>29378.66</v>
      </c>
      <c r="AR72" s="31"/>
      <c r="AS72" s="32">
        <v>0.18</v>
      </c>
      <c r="AT72" s="31">
        <f t="shared" si="0"/>
        <v>0</v>
      </c>
      <c r="AU72" s="31">
        <f t="shared" si="1"/>
        <v>0</v>
      </c>
      <c r="AV72" s="31">
        <f t="shared" si="2"/>
        <v>0</v>
      </c>
      <c r="AW72" s="33"/>
    </row>
    <row r="73" spans="1:49" ht="66.75" customHeight="1">
      <c r="A73" s="27">
        <v>1</v>
      </c>
      <c r="B73" s="28">
        <v>4979670</v>
      </c>
      <c r="C73" s="28" t="s">
        <v>119</v>
      </c>
      <c r="D73" s="28" t="s">
        <v>103</v>
      </c>
      <c r="E73" s="28" t="s">
        <v>106</v>
      </c>
      <c r="F73" s="29" t="s">
        <v>211</v>
      </c>
      <c r="G73" s="29" t="s">
        <v>212</v>
      </c>
      <c r="H73" s="28"/>
      <c r="I73" s="28" t="s">
        <v>292</v>
      </c>
      <c r="J73" s="28" t="s">
        <v>72</v>
      </c>
      <c r="K73" s="30" t="s">
        <v>274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>
        <v>2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>
        <v>2</v>
      </c>
      <c r="AO73" s="31" t="s">
        <v>282</v>
      </c>
      <c r="AP73" s="28" t="s">
        <v>22</v>
      </c>
      <c r="AQ73" s="31">
        <v>30686.58</v>
      </c>
      <c r="AR73" s="31"/>
      <c r="AS73" s="32">
        <v>0.18</v>
      </c>
      <c r="AT73" s="31">
        <f t="shared" si="0"/>
        <v>0</v>
      </c>
      <c r="AU73" s="31">
        <f t="shared" si="1"/>
        <v>0</v>
      </c>
      <c r="AV73" s="31">
        <f t="shared" si="2"/>
        <v>0</v>
      </c>
      <c r="AW73" s="33"/>
    </row>
    <row r="74" spans="1:49" ht="66.75" customHeight="1">
      <c r="A74" s="27">
        <v>1</v>
      </c>
      <c r="B74" s="28">
        <v>8216022</v>
      </c>
      <c r="C74" s="28" t="s">
        <v>74</v>
      </c>
      <c r="D74" s="28" t="s">
        <v>69</v>
      </c>
      <c r="E74" s="28" t="s">
        <v>77</v>
      </c>
      <c r="F74" s="29" t="s">
        <v>75</v>
      </c>
      <c r="G74" s="29" t="s">
        <v>76</v>
      </c>
      <c r="H74" s="28"/>
      <c r="I74" s="28" t="s">
        <v>292</v>
      </c>
      <c r="J74" s="28" t="s">
        <v>72</v>
      </c>
      <c r="K74" s="30" t="s">
        <v>271</v>
      </c>
      <c r="L74" s="28"/>
      <c r="M74" s="28"/>
      <c r="N74" s="28"/>
      <c r="O74" s="28"/>
      <c r="P74" s="28"/>
      <c r="Q74" s="28"/>
      <c r="R74" s="28"/>
      <c r="S74" s="28"/>
      <c r="T74" s="28"/>
      <c r="U74" s="28">
        <v>5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>
        <v>5</v>
      </c>
      <c r="AO74" s="31" t="s">
        <v>270</v>
      </c>
      <c r="AP74" s="28" t="s">
        <v>23</v>
      </c>
      <c r="AQ74" s="31">
        <v>52890.37</v>
      </c>
      <c r="AR74" s="31"/>
      <c r="AS74" s="32">
        <v>0.18</v>
      </c>
      <c r="AT74" s="31">
        <f t="shared" si="0"/>
        <v>0</v>
      </c>
      <c r="AU74" s="31">
        <f t="shared" si="1"/>
        <v>0</v>
      </c>
      <c r="AV74" s="31">
        <f t="shared" si="2"/>
        <v>0</v>
      </c>
      <c r="AW74" s="33"/>
    </row>
    <row r="75" spans="1:49" ht="66.75" customHeight="1">
      <c r="A75" s="27">
        <v>1</v>
      </c>
      <c r="B75" s="28">
        <v>8216025</v>
      </c>
      <c r="C75" s="28" t="s">
        <v>74</v>
      </c>
      <c r="D75" s="28" t="s">
        <v>69</v>
      </c>
      <c r="E75" s="28" t="s">
        <v>77</v>
      </c>
      <c r="F75" s="29" t="s">
        <v>78</v>
      </c>
      <c r="G75" s="29" t="s">
        <v>79</v>
      </c>
      <c r="H75" s="28"/>
      <c r="I75" s="28" t="s">
        <v>292</v>
      </c>
      <c r="J75" s="28" t="s">
        <v>72</v>
      </c>
      <c r="K75" s="30" t="s">
        <v>271</v>
      </c>
      <c r="L75" s="28"/>
      <c r="M75" s="28"/>
      <c r="N75" s="28"/>
      <c r="O75" s="28"/>
      <c r="P75" s="28"/>
      <c r="Q75" s="28"/>
      <c r="R75" s="28"/>
      <c r="S75" s="28"/>
      <c r="T75" s="28"/>
      <c r="U75" s="28">
        <v>2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>
        <v>2</v>
      </c>
      <c r="AO75" s="31" t="s">
        <v>270</v>
      </c>
      <c r="AP75" s="28" t="s">
        <v>23</v>
      </c>
      <c r="AQ75" s="31">
        <v>129037.28</v>
      </c>
      <c r="AR75" s="31"/>
      <c r="AS75" s="32">
        <v>0.18</v>
      </c>
      <c r="AT75" s="31">
        <f t="shared" si="0"/>
        <v>0</v>
      </c>
      <c r="AU75" s="31">
        <f t="shared" si="1"/>
        <v>0</v>
      </c>
      <c r="AV75" s="31">
        <f t="shared" si="2"/>
        <v>0</v>
      </c>
      <c r="AW75" s="33"/>
    </row>
    <row r="76" spans="1:49" ht="66.75" customHeight="1">
      <c r="A76" s="27">
        <v>1</v>
      </c>
      <c r="B76" s="28">
        <v>8216026</v>
      </c>
      <c r="C76" s="28" t="s">
        <v>74</v>
      </c>
      <c r="D76" s="28" t="s">
        <v>69</v>
      </c>
      <c r="E76" s="28" t="s">
        <v>77</v>
      </c>
      <c r="F76" s="29" t="s">
        <v>80</v>
      </c>
      <c r="G76" s="29" t="s">
        <v>81</v>
      </c>
      <c r="H76" s="28"/>
      <c r="I76" s="28" t="s">
        <v>292</v>
      </c>
      <c r="J76" s="28" t="s">
        <v>72</v>
      </c>
      <c r="K76" s="30" t="s">
        <v>271</v>
      </c>
      <c r="L76" s="28"/>
      <c r="M76" s="28"/>
      <c r="N76" s="28"/>
      <c r="O76" s="28"/>
      <c r="P76" s="28"/>
      <c r="Q76" s="28"/>
      <c r="R76" s="28"/>
      <c r="S76" s="28"/>
      <c r="T76" s="28"/>
      <c r="U76" s="28">
        <v>1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>
        <v>1</v>
      </c>
      <c r="AO76" s="31" t="s">
        <v>270</v>
      </c>
      <c r="AP76" s="28" t="s">
        <v>23</v>
      </c>
      <c r="AQ76" s="31">
        <v>318118.27</v>
      </c>
      <c r="AR76" s="31"/>
      <c r="AS76" s="32">
        <v>0.18</v>
      </c>
      <c r="AT76" s="31">
        <f t="shared" si="0"/>
        <v>0</v>
      </c>
      <c r="AU76" s="31">
        <f t="shared" si="1"/>
        <v>0</v>
      </c>
      <c r="AV76" s="31">
        <f t="shared" si="2"/>
        <v>0</v>
      </c>
      <c r="AW76" s="33"/>
    </row>
    <row r="77" spans="1:49" ht="66.75" customHeight="1">
      <c r="A77" s="27">
        <v>1</v>
      </c>
      <c r="B77" s="28">
        <v>8216028</v>
      </c>
      <c r="C77" s="28" t="s">
        <v>74</v>
      </c>
      <c r="D77" s="28" t="s">
        <v>69</v>
      </c>
      <c r="E77" s="28" t="s">
        <v>77</v>
      </c>
      <c r="F77" s="29" t="s">
        <v>82</v>
      </c>
      <c r="G77" s="29" t="s">
        <v>83</v>
      </c>
      <c r="H77" s="28"/>
      <c r="I77" s="28" t="s">
        <v>292</v>
      </c>
      <c r="J77" s="28" t="s">
        <v>72</v>
      </c>
      <c r="K77" s="30" t="s">
        <v>271</v>
      </c>
      <c r="L77" s="28"/>
      <c r="M77" s="28"/>
      <c r="N77" s="28"/>
      <c r="O77" s="28"/>
      <c r="P77" s="28"/>
      <c r="Q77" s="28"/>
      <c r="R77" s="28"/>
      <c r="S77" s="28"/>
      <c r="T77" s="28"/>
      <c r="U77" s="28">
        <v>5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>
        <v>5</v>
      </c>
      <c r="AO77" s="31" t="s">
        <v>270</v>
      </c>
      <c r="AP77" s="28" t="s">
        <v>23</v>
      </c>
      <c r="AQ77" s="31">
        <v>55555.51</v>
      </c>
      <c r="AR77" s="31"/>
      <c r="AS77" s="32">
        <v>0.18</v>
      </c>
      <c r="AT77" s="31">
        <f aca="true" t="shared" si="3" ref="AT77:AT93">ROUND(ROUND(AR77,2)*AN77,2)</f>
        <v>0</v>
      </c>
      <c r="AU77" s="31">
        <f aca="true" t="shared" si="4" ref="AU77:AU93">ROUND(AT77*AS77,2)</f>
        <v>0</v>
      </c>
      <c r="AV77" s="31">
        <f aca="true" t="shared" si="5" ref="AV77:AV93">AT77+AU77</f>
        <v>0</v>
      </c>
      <c r="AW77" s="33"/>
    </row>
    <row r="78" spans="1:49" ht="66.75" customHeight="1">
      <c r="A78" s="27">
        <v>1</v>
      </c>
      <c r="B78" s="28">
        <v>8216030</v>
      </c>
      <c r="C78" s="28" t="s">
        <v>74</v>
      </c>
      <c r="D78" s="28" t="s">
        <v>69</v>
      </c>
      <c r="E78" s="28" t="s">
        <v>77</v>
      </c>
      <c r="F78" s="29" t="s">
        <v>84</v>
      </c>
      <c r="G78" s="29" t="s">
        <v>85</v>
      </c>
      <c r="H78" s="28"/>
      <c r="I78" s="28" t="s">
        <v>292</v>
      </c>
      <c r="J78" s="28" t="s">
        <v>72</v>
      </c>
      <c r="K78" s="30" t="s">
        <v>273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>
        <v>1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>
        <v>1</v>
      </c>
      <c r="AO78" s="31" t="s">
        <v>270</v>
      </c>
      <c r="AP78" s="28" t="s">
        <v>24</v>
      </c>
      <c r="AQ78" s="31">
        <v>257636.77</v>
      </c>
      <c r="AR78" s="31"/>
      <c r="AS78" s="32">
        <v>0.18</v>
      </c>
      <c r="AT78" s="31">
        <f t="shared" si="3"/>
        <v>0</v>
      </c>
      <c r="AU78" s="31">
        <f t="shared" si="4"/>
        <v>0</v>
      </c>
      <c r="AV78" s="31">
        <f t="shared" si="5"/>
        <v>0</v>
      </c>
      <c r="AW78" s="33"/>
    </row>
    <row r="79" spans="1:49" ht="66.75" customHeight="1">
      <c r="A79" s="27">
        <v>1</v>
      </c>
      <c r="B79" s="28">
        <v>8216031</v>
      </c>
      <c r="C79" s="28" t="s">
        <v>74</v>
      </c>
      <c r="D79" s="28" t="s">
        <v>69</v>
      </c>
      <c r="E79" s="28" t="s">
        <v>77</v>
      </c>
      <c r="F79" s="29" t="s">
        <v>86</v>
      </c>
      <c r="G79" s="29" t="s">
        <v>87</v>
      </c>
      <c r="H79" s="28"/>
      <c r="I79" s="28" t="s">
        <v>292</v>
      </c>
      <c r="J79" s="28" t="s">
        <v>72</v>
      </c>
      <c r="K79" s="30" t="s">
        <v>275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>
        <v>2</v>
      </c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>
        <v>2</v>
      </c>
      <c r="AO79" s="31" t="s">
        <v>270</v>
      </c>
      <c r="AP79" s="28" t="s">
        <v>24</v>
      </c>
      <c r="AQ79" s="31">
        <v>40909.07</v>
      </c>
      <c r="AR79" s="31"/>
      <c r="AS79" s="32">
        <v>0.18</v>
      </c>
      <c r="AT79" s="31">
        <f t="shared" si="3"/>
        <v>0</v>
      </c>
      <c r="AU79" s="31">
        <f t="shared" si="4"/>
        <v>0</v>
      </c>
      <c r="AV79" s="31">
        <f t="shared" si="5"/>
        <v>0</v>
      </c>
      <c r="AW79" s="33"/>
    </row>
    <row r="80" spans="1:49" ht="66.75" customHeight="1">
      <c r="A80" s="27">
        <v>1</v>
      </c>
      <c r="B80" s="28">
        <v>8216032</v>
      </c>
      <c r="C80" s="28" t="s">
        <v>74</v>
      </c>
      <c r="D80" s="28" t="s">
        <v>69</v>
      </c>
      <c r="E80" s="28" t="s">
        <v>77</v>
      </c>
      <c r="F80" s="29" t="s">
        <v>88</v>
      </c>
      <c r="G80" s="29" t="s">
        <v>89</v>
      </c>
      <c r="H80" s="28"/>
      <c r="I80" s="28" t="s">
        <v>292</v>
      </c>
      <c r="J80" s="28" t="s">
        <v>72</v>
      </c>
      <c r="K80" s="30" t="s">
        <v>276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>
        <v>1</v>
      </c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>
        <v>1</v>
      </c>
      <c r="AO80" s="31" t="s">
        <v>270</v>
      </c>
      <c r="AP80" s="28" t="s">
        <v>24</v>
      </c>
      <c r="AQ80" s="31">
        <v>202284.7</v>
      </c>
      <c r="AR80" s="31"/>
      <c r="AS80" s="32">
        <v>0.18</v>
      </c>
      <c r="AT80" s="31">
        <f t="shared" si="3"/>
        <v>0</v>
      </c>
      <c r="AU80" s="31">
        <f t="shared" si="4"/>
        <v>0</v>
      </c>
      <c r="AV80" s="31">
        <f t="shared" si="5"/>
        <v>0</v>
      </c>
      <c r="AW80" s="33"/>
    </row>
    <row r="81" spans="1:49" ht="66.75" customHeight="1">
      <c r="A81" s="27">
        <v>1</v>
      </c>
      <c r="B81" s="28">
        <v>8216033</v>
      </c>
      <c r="C81" s="28" t="s">
        <v>74</v>
      </c>
      <c r="D81" s="28" t="s">
        <v>69</v>
      </c>
      <c r="E81" s="28" t="s">
        <v>77</v>
      </c>
      <c r="F81" s="29" t="s">
        <v>90</v>
      </c>
      <c r="G81" s="29" t="s">
        <v>91</v>
      </c>
      <c r="H81" s="28"/>
      <c r="I81" s="28" t="s">
        <v>292</v>
      </c>
      <c r="J81" s="28" t="s">
        <v>72</v>
      </c>
      <c r="K81" s="30" t="s">
        <v>278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>
        <v>1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>
        <v>1</v>
      </c>
      <c r="AO81" s="31" t="s">
        <v>270</v>
      </c>
      <c r="AP81" s="28" t="s">
        <v>24</v>
      </c>
      <c r="AQ81" s="31">
        <v>58895.1</v>
      </c>
      <c r="AR81" s="31"/>
      <c r="AS81" s="32">
        <v>0.18</v>
      </c>
      <c r="AT81" s="31">
        <f t="shared" si="3"/>
        <v>0</v>
      </c>
      <c r="AU81" s="31">
        <f t="shared" si="4"/>
        <v>0</v>
      </c>
      <c r="AV81" s="31">
        <f t="shared" si="5"/>
        <v>0</v>
      </c>
      <c r="AW81" s="33"/>
    </row>
    <row r="82" spans="1:49" ht="66.75" customHeight="1">
      <c r="A82" s="27">
        <v>1</v>
      </c>
      <c r="B82" s="28">
        <v>4898376</v>
      </c>
      <c r="C82" s="28" t="s">
        <v>143</v>
      </c>
      <c r="D82" s="28" t="s">
        <v>103</v>
      </c>
      <c r="E82" s="28" t="s">
        <v>106</v>
      </c>
      <c r="F82" s="29" t="s">
        <v>144</v>
      </c>
      <c r="G82" s="29" t="s">
        <v>145</v>
      </c>
      <c r="H82" s="28"/>
      <c r="I82" s="28" t="s">
        <v>292</v>
      </c>
      <c r="J82" s="28" t="s">
        <v>72</v>
      </c>
      <c r="K82" s="30" t="s">
        <v>269</v>
      </c>
      <c r="L82" s="28"/>
      <c r="M82" s="28"/>
      <c r="N82" s="28"/>
      <c r="O82" s="28"/>
      <c r="P82" s="28"/>
      <c r="Q82" s="28"/>
      <c r="R82" s="28"/>
      <c r="S82" s="28"/>
      <c r="T82" s="28"/>
      <c r="U82" s="28">
        <v>30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>
        <v>30</v>
      </c>
      <c r="AO82" s="31" t="s">
        <v>285</v>
      </c>
      <c r="AP82" s="28" t="s">
        <v>25</v>
      </c>
      <c r="AQ82" s="31">
        <v>941.37</v>
      </c>
      <c r="AR82" s="31"/>
      <c r="AS82" s="32">
        <v>0.18</v>
      </c>
      <c r="AT82" s="31">
        <f t="shared" si="3"/>
        <v>0</v>
      </c>
      <c r="AU82" s="31">
        <f t="shared" si="4"/>
        <v>0</v>
      </c>
      <c r="AV82" s="31">
        <f t="shared" si="5"/>
        <v>0</v>
      </c>
      <c r="AW82" s="33"/>
    </row>
    <row r="83" spans="1:49" ht="66.75" customHeight="1">
      <c r="A83" s="27">
        <v>1</v>
      </c>
      <c r="B83" s="28">
        <v>4898389</v>
      </c>
      <c r="C83" s="28" t="s">
        <v>143</v>
      </c>
      <c r="D83" s="28" t="s">
        <v>103</v>
      </c>
      <c r="E83" s="28" t="s">
        <v>106</v>
      </c>
      <c r="F83" s="29" t="s">
        <v>158</v>
      </c>
      <c r="G83" s="29" t="s">
        <v>159</v>
      </c>
      <c r="H83" s="28"/>
      <c r="I83" s="28" t="s">
        <v>292</v>
      </c>
      <c r="J83" s="28" t="s">
        <v>72</v>
      </c>
      <c r="K83" s="30" t="s">
        <v>269</v>
      </c>
      <c r="L83" s="28"/>
      <c r="M83" s="28"/>
      <c r="N83" s="28"/>
      <c r="O83" s="28"/>
      <c r="P83" s="28"/>
      <c r="Q83" s="28"/>
      <c r="R83" s="28"/>
      <c r="S83" s="28"/>
      <c r="T83" s="28"/>
      <c r="U83" s="28">
        <v>1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>
        <v>1</v>
      </c>
      <c r="AO83" s="31" t="s">
        <v>285</v>
      </c>
      <c r="AP83" s="28" t="s">
        <v>25</v>
      </c>
      <c r="AQ83" s="31">
        <v>31632.69</v>
      </c>
      <c r="AR83" s="31"/>
      <c r="AS83" s="32">
        <v>0.18</v>
      </c>
      <c r="AT83" s="31">
        <f t="shared" si="3"/>
        <v>0</v>
      </c>
      <c r="AU83" s="31">
        <f t="shared" si="4"/>
        <v>0</v>
      </c>
      <c r="AV83" s="31">
        <f t="shared" si="5"/>
        <v>0</v>
      </c>
      <c r="AW83" s="33"/>
    </row>
    <row r="84" spans="1:49" ht="66.75" customHeight="1">
      <c r="A84" s="27">
        <v>1</v>
      </c>
      <c r="B84" s="28">
        <v>4898528</v>
      </c>
      <c r="C84" s="28" t="s">
        <v>143</v>
      </c>
      <c r="D84" s="28" t="s">
        <v>103</v>
      </c>
      <c r="E84" s="28" t="s">
        <v>106</v>
      </c>
      <c r="F84" s="29" t="s">
        <v>215</v>
      </c>
      <c r="G84" s="29" t="s">
        <v>216</v>
      </c>
      <c r="H84" s="28"/>
      <c r="I84" s="28" t="s">
        <v>292</v>
      </c>
      <c r="J84" s="28" t="s">
        <v>72</v>
      </c>
      <c r="K84" s="30" t="s">
        <v>269</v>
      </c>
      <c r="L84" s="28"/>
      <c r="M84" s="28"/>
      <c r="N84" s="28"/>
      <c r="O84" s="28"/>
      <c r="P84" s="28"/>
      <c r="Q84" s="28"/>
      <c r="R84" s="28"/>
      <c r="S84" s="28"/>
      <c r="T84" s="28"/>
      <c r="U84" s="28">
        <v>2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>
        <v>2</v>
      </c>
      <c r="AO84" s="31" t="s">
        <v>285</v>
      </c>
      <c r="AP84" s="28" t="s">
        <v>25</v>
      </c>
      <c r="AQ84" s="31">
        <v>32361.48</v>
      </c>
      <c r="AR84" s="31"/>
      <c r="AS84" s="32">
        <v>0.18</v>
      </c>
      <c r="AT84" s="31">
        <f t="shared" si="3"/>
        <v>0</v>
      </c>
      <c r="AU84" s="31">
        <f t="shared" si="4"/>
        <v>0</v>
      </c>
      <c r="AV84" s="31">
        <f t="shared" si="5"/>
        <v>0</v>
      </c>
      <c r="AW84" s="33"/>
    </row>
    <row r="85" spans="1:49" ht="66.75" customHeight="1">
      <c r="A85" s="27">
        <v>1</v>
      </c>
      <c r="B85" s="28">
        <v>4898529</v>
      </c>
      <c r="C85" s="28" t="s">
        <v>143</v>
      </c>
      <c r="D85" s="28" t="s">
        <v>103</v>
      </c>
      <c r="E85" s="28" t="s">
        <v>106</v>
      </c>
      <c r="F85" s="29" t="s">
        <v>217</v>
      </c>
      <c r="G85" s="29" t="s">
        <v>218</v>
      </c>
      <c r="H85" s="28"/>
      <c r="I85" s="28" t="s">
        <v>292</v>
      </c>
      <c r="J85" s="28" t="s">
        <v>72</v>
      </c>
      <c r="K85" s="30" t="s">
        <v>269</v>
      </c>
      <c r="L85" s="28"/>
      <c r="M85" s="28"/>
      <c r="N85" s="28"/>
      <c r="O85" s="28"/>
      <c r="P85" s="28"/>
      <c r="Q85" s="28"/>
      <c r="R85" s="28"/>
      <c r="S85" s="28"/>
      <c r="T85" s="28"/>
      <c r="U85" s="28">
        <v>11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>
        <v>11</v>
      </c>
      <c r="AO85" s="31" t="s">
        <v>285</v>
      </c>
      <c r="AP85" s="28" t="s">
        <v>25</v>
      </c>
      <c r="AQ85" s="31">
        <v>7614.69</v>
      </c>
      <c r="AR85" s="31"/>
      <c r="AS85" s="32">
        <v>0.18</v>
      </c>
      <c r="AT85" s="31">
        <f t="shared" si="3"/>
        <v>0</v>
      </c>
      <c r="AU85" s="31">
        <f t="shared" si="4"/>
        <v>0</v>
      </c>
      <c r="AV85" s="31">
        <f t="shared" si="5"/>
        <v>0</v>
      </c>
      <c r="AW85" s="33"/>
    </row>
    <row r="86" spans="1:49" ht="66.75" customHeight="1">
      <c r="A86" s="27">
        <v>1</v>
      </c>
      <c r="B86" s="28">
        <v>5083711</v>
      </c>
      <c r="C86" s="28" t="s">
        <v>129</v>
      </c>
      <c r="D86" s="28" t="s">
        <v>103</v>
      </c>
      <c r="E86" s="28" t="s">
        <v>106</v>
      </c>
      <c r="F86" s="29" t="s">
        <v>130</v>
      </c>
      <c r="G86" s="29" t="s">
        <v>131</v>
      </c>
      <c r="H86" s="28"/>
      <c r="I86" s="28" t="s">
        <v>292</v>
      </c>
      <c r="J86" s="28" t="s">
        <v>72</v>
      </c>
      <c r="K86" s="30" t="s">
        <v>269</v>
      </c>
      <c r="L86" s="28"/>
      <c r="M86" s="28"/>
      <c r="N86" s="28"/>
      <c r="O86" s="28"/>
      <c r="P86" s="28"/>
      <c r="Q86" s="28"/>
      <c r="R86" s="28"/>
      <c r="S86" s="28"/>
      <c r="T86" s="28"/>
      <c r="U86" s="28">
        <v>1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>
        <v>1</v>
      </c>
      <c r="AO86" s="31" t="s">
        <v>282</v>
      </c>
      <c r="AP86" s="28" t="s">
        <v>26</v>
      </c>
      <c r="AQ86" s="31">
        <v>36074.59</v>
      </c>
      <c r="AR86" s="31"/>
      <c r="AS86" s="32">
        <v>0.18</v>
      </c>
      <c r="AT86" s="31">
        <f t="shared" si="3"/>
        <v>0</v>
      </c>
      <c r="AU86" s="31">
        <f t="shared" si="4"/>
        <v>0</v>
      </c>
      <c r="AV86" s="31">
        <f t="shared" si="5"/>
        <v>0</v>
      </c>
      <c r="AW86" s="33"/>
    </row>
    <row r="87" spans="1:49" ht="66.75" customHeight="1">
      <c r="A87" s="27">
        <v>1</v>
      </c>
      <c r="B87" s="28">
        <v>5083061</v>
      </c>
      <c r="C87" s="28" t="s">
        <v>129</v>
      </c>
      <c r="D87" s="28" t="s">
        <v>103</v>
      </c>
      <c r="E87" s="28" t="s">
        <v>106</v>
      </c>
      <c r="F87" s="29" t="s">
        <v>206</v>
      </c>
      <c r="G87" s="29" t="s">
        <v>207</v>
      </c>
      <c r="H87" s="28"/>
      <c r="I87" s="28" t="s">
        <v>292</v>
      </c>
      <c r="J87" s="28" t="s">
        <v>72</v>
      </c>
      <c r="K87" s="30" t="s">
        <v>269</v>
      </c>
      <c r="L87" s="28"/>
      <c r="M87" s="28"/>
      <c r="N87" s="28"/>
      <c r="O87" s="28"/>
      <c r="P87" s="28"/>
      <c r="Q87" s="28"/>
      <c r="R87" s="28"/>
      <c r="S87" s="28"/>
      <c r="T87" s="28"/>
      <c r="U87" s="28">
        <v>1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>
        <v>1</v>
      </c>
      <c r="AO87" s="31" t="s">
        <v>282</v>
      </c>
      <c r="AP87" s="28" t="s">
        <v>26</v>
      </c>
      <c r="AQ87" s="31">
        <v>159908.49</v>
      </c>
      <c r="AR87" s="31"/>
      <c r="AS87" s="32">
        <v>0.18</v>
      </c>
      <c r="AT87" s="31">
        <f t="shared" si="3"/>
        <v>0</v>
      </c>
      <c r="AU87" s="31">
        <f t="shared" si="4"/>
        <v>0</v>
      </c>
      <c r="AV87" s="31">
        <f t="shared" si="5"/>
        <v>0</v>
      </c>
      <c r="AW87" s="33"/>
    </row>
    <row r="88" spans="1:49" ht="66.75" customHeight="1">
      <c r="A88" s="27">
        <v>1</v>
      </c>
      <c r="B88" s="28">
        <v>5082864</v>
      </c>
      <c r="C88" s="28" t="s">
        <v>129</v>
      </c>
      <c r="D88" s="28" t="s">
        <v>103</v>
      </c>
      <c r="E88" s="28" t="s">
        <v>106</v>
      </c>
      <c r="F88" s="29" t="s">
        <v>226</v>
      </c>
      <c r="G88" s="29" t="s">
        <v>227</v>
      </c>
      <c r="H88" s="28"/>
      <c r="I88" s="28" t="s">
        <v>292</v>
      </c>
      <c r="J88" s="28" t="s">
        <v>72</v>
      </c>
      <c r="K88" s="30" t="s">
        <v>269</v>
      </c>
      <c r="L88" s="28"/>
      <c r="M88" s="28"/>
      <c r="N88" s="28"/>
      <c r="O88" s="28"/>
      <c r="P88" s="28"/>
      <c r="Q88" s="28"/>
      <c r="R88" s="28"/>
      <c r="S88" s="28"/>
      <c r="T88" s="28"/>
      <c r="U88" s="28">
        <v>5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>
        <v>5</v>
      </c>
      <c r="AO88" s="31" t="s">
        <v>282</v>
      </c>
      <c r="AP88" s="28" t="s">
        <v>26</v>
      </c>
      <c r="AQ88" s="31">
        <v>12208.89</v>
      </c>
      <c r="AR88" s="31"/>
      <c r="AS88" s="32">
        <v>0.18</v>
      </c>
      <c r="AT88" s="31">
        <f t="shared" si="3"/>
        <v>0</v>
      </c>
      <c r="AU88" s="31">
        <f t="shared" si="4"/>
        <v>0</v>
      </c>
      <c r="AV88" s="31">
        <f t="shared" si="5"/>
        <v>0</v>
      </c>
      <c r="AW88" s="33"/>
    </row>
    <row r="89" spans="1:49" ht="66.75" customHeight="1">
      <c r="A89" s="27">
        <v>1</v>
      </c>
      <c r="B89" s="28">
        <v>8196092</v>
      </c>
      <c r="C89" s="28" t="s">
        <v>92</v>
      </c>
      <c r="D89" s="28" t="s">
        <v>69</v>
      </c>
      <c r="E89" s="28" t="s">
        <v>96</v>
      </c>
      <c r="F89" s="29" t="s">
        <v>93</v>
      </c>
      <c r="G89" s="29" t="s">
        <v>94</v>
      </c>
      <c r="H89" s="28"/>
      <c r="I89" s="28" t="s">
        <v>292</v>
      </c>
      <c r="J89" s="28" t="s">
        <v>95</v>
      </c>
      <c r="K89" s="30" t="s">
        <v>280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>
        <v>4</v>
      </c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>
        <v>4</v>
      </c>
      <c r="AO89" s="31" t="s">
        <v>279</v>
      </c>
      <c r="AP89" s="28" t="s">
        <v>27</v>
      </c>
      <c r="AQ89" s="31">
        <v>72403.31</v>
      </c>
      <c r="AR89" s="31"/>
      <c r="AS89" s="32">
        <v>0.18</v>
      </c>
      <c r="AT89" s="31">
        <f t="shared" si="3"/>
        <v>0</v>
      </c>
      <c r="AU89" s="31">
        <f t="shared" si="4"/>
        <v>0</v>
      </c>
      <c r="AV89" s="31">
        <f t="shared" si="5"/>
        <v>0</v>
      </c>
      <c r="AW89" s="33"/>
    </row>
    <row r="90" spans="1:49" ht="66.75" customHeight="1">
      <c r="A90" s="27">
        <v>1</v>
      </c>
      <c r="B90" s="28">
        <v>8196093</v>
      </c>
      <c r="C90" s="28" t="s">
        <v>92</v>
      </c>
      <c r="D90" s="28" t="s">
        <v>69</v>
      </c>
      <c r="E90" s="28" t="s">
        <v>96</v>
      </c>
      <c r="F90" s="29" t="s">
        <v>97</v>
      </c>
      <c r="G90" s="29" t="s">
        <v>98</v>
      </c>
      <c r="H90" s="28"/>
      <c r="I90" s="28" t="s">
        <v>292</v>
      </c>
      <c r="J90" s="28" t="s">
        <v>99</v>
      </c>
      <c r="K90" s="30" t="s">
        <v>280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>
        <v>8</v>
      </c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>
        <v>8</v>
      </c>
      <c r="AO90" s="31" t="s">
        <v>279</v>
      </c>
      <c r="AP90" s="28" t="s">
        <v>27</v>
      </c>
      <c r="AQ90" s="31">
        <v>86329.59</v>
      </c>
      <c r="AR90" s="31"/>
      <c r="AS90" s="32">
        <v>0.18</v>
      </c>
      <c r="AT90" s="31">
        <f t="shared" si="3"/>
        <v>0</v>
      </c>
      <c r="AU90" s="31">
        <f t="shared" si="4"/>
        <v>0</v>
      </c>
      <c r="AV90" s="31">
        <f t="shared" si="5"/>
        <v>0</v>
      </c>
      <c r="AW90" s="33"/>
    </row>
    <row r="91" spans="1:49" ht="66.75" customHeight="1">
      <c r="A91" s="27">
        <v>1</v>
      </c>
      <c r="B91" s="28">
        <v>8196094</v>
      </c>
      <c r="C91" s="28" t="s">
        <v>92</v>
      </c>
      <c r="D91" s="28" t="s">
        <v>69</v>
      </c>
      <c r="E91" s="28" t="s">
        <v>96</v>
      </c>
      <c r="F91" s="29" t="s">
        <v>100</v>
      </c>
      <c r="G91" s="29" t="s">
        <v>101</v>
      </c>
      <c r="H91" s="28"/>
      <c r="I91" s="28" t="s">
        <v>292</v>
      </c>
      <c r="J91" s="28" t="s">
        <v>99</v>
      </c>
      <c r="K91" s="30" t="s">
        <v>280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>
        <v>3</v>
      </c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>
        <v>3</v>
      </c>
      <c r="AO91" s="31" t="s">
        <v>279</v>
      </c>
      <c r="AP91" s="28" t="s">
        <v>27</v>
      </c>
      <c r="AQ91" s="31">
        <v>243988.8</v>
      </c>
      <c r="AR91" s="31"/>
      <c r="AS91" s="32">
        <v>0.18</v>
      </c>
      <c r="AT91" s="31">
        <f t="shared" si="3"/>
        <v>0</v>
      </c>
      <c r="AU91" s="31">
        <f t="shared" si="4"/>
        <v>0</v>
      </c>
      <c r="AV91" s="31">
        <f t="shared" si="5"/>
        <v>0</v>
      </c>
      <c r="AW91" s="33"/>
    </row>
    <row r="92" spans="1:49" ht="66.75" customHeight="1">
      <c r="A92" s="27">
        <v>1</v>
      </c>
      <c r="B92" s="28">
        <v>5072242</v>
      </c>
      <c r="C92" s="28" t="s">
        <v>92</v>
      </c>
      <c r="D92" s="28" t="s">
        <v>103</v>
      </c>
      <c r="E92" s="28" t="s">
        <v>106</v>
      </c>
      <c r="F92" s="29" t="s">
        <v>177</v>
      </c>
      <c r="G92" s="29" t="s">
        <v>178</v>
      </c>
      <c r="H92" s="28"/>
      <c r="I92" s="28" t="s">
        <v>292</v>
      </c>
      <c r="J92" s="28" t="s">
        <v>72</v>
      </c>
      <c r="K92" s="30" t="s">
        <v>269</v>
      </c>
      <c r="L92" s="28"/>
      <c r="M92" s="28"/>
      <c r="N92" s="28"/>
      <c r="O92" s="28"/>
      <c r="P92" s="28"/>
      <c r="Q92" s="28"/>
      <c r="R92" s="28"/>
      <c r="S92" s="28"/>
      <c r="T92" s="28"/>
      <c r="U92" s="28">
        <v>16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>
        <v>16</v>
      </c>
      <c r="AO92" s="31" t="s">
        <v>279</v>
      </c>
      <c r="AP92" s="28" t="s">
        <v>28</v>
      </c>
      <c r="AQ92" s="31">
        <v>20463.53</v>
      </c>
      <c r="AR92" s="31"/>
      <c r="AS92" s="32">
        <v>0.18</v>
      </c>
      <c r="AT92" s="31">
        <f t="shared" si="3"/>
        <v>0</v>
      </c>
      <c r="AU92" s="31">
        <f t="shared" si="4"/>
        <v>0</v>
      </c>
      <c r="AV92" s="31">
        <f t="shared" si="5"/>
        <v>0</v>
      </c>
      <c r="AW92" s="33"/>
    </row>
    <row r="93" spans="1:49" ht="66.75" customHeight="1">
      <c r="A93" s="27">
        <v>1</v>
      </c>
      <c r="B93" s="28">
        <v>8196095</v>
      </c>
      <c r="C93" s="28" t="s">
        <v>92</v>
      </c>
      <c r="D93" s="28" t="s">
        <v>69</v>
      </c>
      <c r="E93" s="28" t="s">
        <v>96</v>
      </c>
      <c r="F93" s="29" t="s">
        <v>233</v>
      </c>
      <c r="G93" s="29" t="s">
        <v>234</v>
      </c>
      <c r="H93" s="28"/>
      <c r="I93" s="28" t="s">
        <v>292</v>
      </c>
      <c r="J93" s="28" t="s">
        <v>99</v>
      </c>
      <c r="K93" s="30" t="s">
        <v>280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>
        <v>5</v>
      </c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>
        <v>5</v>
      </c>
      <c r="AO93" s="31" t="s">
        <v>279</v>
      </c>
      <c r="AP93" s="28" t="s">
        <v>27</v>
      </c>
      <c r="AQ93" s="31">
        <v>115354.96</v>
      </c>
      <c r="AR93" s="31"/>
      <c r="AS93" s="32">
        <v>0.18</v>
      </c>
      <c r="AT93" s="31">
        <f t="shared" si="3"/>
        <v>0</v>
      </c>
      <c r="AU93" s="31">
        <f t="shared" si="4"/>
        <v>0</v>
      </c>
      <c r="AV93" s="31">
        <f t="shared" si="5"/>
        <v>0</v>
      </c>
      <c r="AW93" s="33"/>
    </row>
    <row r="94" spans="1:49" ht="12.75">
      <c r="A94" s="34">
        <v>82</v>
      </c>
      <c r="B94" s="35"/>
      <c r="C94" s="36"/>
      <c r="D94" s="35"/>
      <c r="E94" s="35"/>
      <c r="F94" s="37"/>
      <c r="G94" s="36"/>
      <c r="H94" s="36"/>
      <c r="I94" s="36"/>
      <c r="J94" s="36"/>
      <c r="K94" s="36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8"/>
      <c r="AP94" s="37"/>
      <c r="AQ94" s="39"/>
      <c r="AR94" s="38"/>
      <c r="AS94" s="38"/>
      <c r="AT94" s="40">
        <v>0</v>
      </c>
      <c r="AU94" s="40">
        <v>0</v>
      </c>
      <c r="AV94" s="40">
        <v>0</v>
      </c>
      <c r="AW94" s="41"/>
    </row>
    <row r="95" spans="1:49" ht="12.75" hidden="1">
      <c r="A95" s="42"/>
      <c r="B95" s="43" t="s">
        <v>35</v>
      </c>
      <c r="C95" s="44"/>
      <c r="D95" s="44"/>
      <c r="E95" s="44"/>
      <c r="F95" s="44"/>
      <c r="G95" s="44"/>
      <c r="H95" s="44"/>
      <c r="I95" s="4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6"/>
      <c r="AP95" s="47"/>
      <c r="AQ95" s="48"/>
      <c r="AR95" s="49"/>
      <c r="AS95" s="49"/>
      <c r="AT95" s="49"/>
      <c r="AU95" s="49"/>
      <c r="AV95" s="49"/>
      <c r="AW95" s="50"/>
    </row>
    <row r="96" spans="1:49" ht="12.75" hidden="1">
      <c r="A96" s="42"/>
      <c r="B96" s="43"/>
      <c r="C96" s="44"/>
      <c r="D96" s="44"/>
      <c r="E96" s="44"/>
      <c r="F96" s="44"/>
      <c r="G96" s="44"/>
      <c r="H96" s="44"/>
      <c r="I96" s="4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6"/>
      <c r="AP96" s="47"/>
      <c r="AQ96" s="48"/>
      <c r="AR96" s="49"/>
      <c r="AS96" s="49"/>
      <c r="AT96" s="49"/>
      <c r="AU96" s="49"/>
      <c r="AV96" s="49"/>
      <c r="AW96" s="50"/>
    </row>
    <row r="97" spans="1:49" ht="12.75" hidden="1">
      <c r="A97" s="42"/>
      <c r="B97" s="43" t="s">
        <v>36</v>
      </c>
      <c r="C97" s="44"/>
      <c r="D97" s="44"/>
      <c r="E97" s="44"/>
      <c r="F97" s="44"/>
      <c r="G97" s="44"/>
      <c r="H97" s="44"/>
      <c r="I97" s="44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6"/>
      <c r="AP97" s="47"/>
      <c r="AQ97" s="48"/>
      <c r="AR97" s="49"/>
      <c r="AS97" s="49"/>
      <c r="AT97" s="49"/>
      <c r="AU97" s="49"/>
      <c r="AV97" s="49"/>
      <c r="AW97" s="50"/>
    </row>
    <row r="98" spans="1:49" ht="12.75" hidden="1">
      <c r="A98" s="42"/>
      <c r="B98" s="43"/>
      <c r="C98" s="44"/>
      <c r="D98" s="44"/>
      <c r="E98" s="44"/>
      <c r="F98" s="44"/>
      <c r="G98" s="44"/>
      <c r="H98" s="44"/>
      <c r="I98" s="44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6"/>
      <c r="AP98" s="47"/>
      <c r="AQ98" s="48"/>
      <c r="AR98" s="49"/>
      <c r="AS98" s="49"/>
      <c r="AT98" s="49"/>
      <c r="AU98" s="49"/>
      <c r="AV98" s="49"/>
      <c r="AW98" s="50"/>
    </row>
    <row r="99" spans="1:49" ht="15" hidden="1">
      <c r="A99" s="42"/>
      <c r="B99" s="51" t="s">
        <v>235</v>
      </c>
      <c r="C99" s="44"/>
      <c r="D99" s="44"/>
      <c r="E99" s="44"/>
      <c r="F99" s="44"/>
      <c r="G99" s="44"/>
      <c r="H99" s="44"/>
      <c r="I99" s="44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6"/>
      <c r="AP99" s="47"/>
      <c r="AQ99" s="48"/>
      <c r="AR99" s="49"/>
      <c r="AS99" s="49"/>
      <c r="AT99" s="49"/>
      <c r="AU99" s="49"/>
      <c r="AV99" s="49"/>
      <c r="AW99" s="50"/>
    </row>
    <row r="100" spans="1:49" ht="12.75" hidden="1">
      <c r="A100" s="52"/>
      <c r="B100" s="45"/>
      <c r="C100" s="44"/>
      <c r="D100" s="44"/>
      <c r="E100" s="44"/>
      <c r="F100" s="44"/>
      <c r="G100" s="44"/>
      <c r="H100" s="44"/>
      <c r="I100" s="44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/>
      <c r="AP100" s="45"/>
      <c r="AQ100" s="46"/>
      <c r="AR100" s="49"/>
      <c r="AS100" s="49"/>
      <c r="AT100" s="49"/>
      <c r="AU100" s="49"/>
      <c r="AV100" s="49"/>
      <c r="AW100" s="50"/>
    </row>
    <row r="101" spans="1:49" ht="12.75" hidden="1">
      <c r="A101" s="53" t="s">
        <v>34</v>
      </c>
      <c r="B101" s="54"/>
      <c r="C101" s="53"/>
      <c r="D101" s="53"/>
      <c r="E101" s="53"/>
      <c r="F101" s="55"/>
      <c r="G101" s="55"/>
      <c r="H101" s="55"/>
      <c r="I101" s="55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6"/>
      <c r="AP101" s="57"/>
      <c r="AQ101" s="57"/>
      <c r="AR101" s="58"/>
      <c r="AS101" s="58"/>
      <c r="AT101" s="59"/>
      <c r="AU101" s="59"/>
      <c r="AV101" s="59"/>
      <c r="AW101" s="60"/>
    </row>
    <row r="102" spans="1:49" ht="12.75" hidden="1">
      <c r="A102" s="54"/>
      <c r="B102" s="54"/>
      <c r="C102" s="53"/>
      <c r="D102" s="53"/>
      <c r="E102" s="53"/>
      <c r="F102" s="55"/>
      <c r="G102" s="55"/>
      <c r="H102" s="55"/>
      <c r="I102" s="55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6"/>
      <c r="AP102" s="57"/>
      <c r="AQ102" s="57"/>
      <c r="AR102" s="58"/>
      <c r="AS102" s="58"/>
      <c r="AT102" s="59"/>
      <c r="AU102" s="59"/>
      <c r="AV102" s="59"/>
      <c r="AW102" s="60"/>
    </row>
    <row r="103" spans="1:49" ht="12.75" hidden="1">
      <c r="A103" s="61" t="s">
        <v>46</v>
      </c>
      <c r="B103" s="54"/>
      <c r="C103" s="53"/>
      <c r="D103" s="53"/>
      <c r="E103" s="53"/>
      <c r="F103" s="55"/>
      <c r="G103" s="55"/>
      <c r="H103" s="55"/>
      <c r="I103" s="55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6"/>
      <c r="AP103" s="57"/>
      <c r="AQ103" s="57"/>
      <c r="AR103" s="58"/>
      <c r="AS103" s="58"/>
      <c r="AT103" s="59"/>
      <c r="AU103" s="59"/>
      <c r="AV103" s="59"/>
      <c r="AW103" s="60"/>
    </row>
    <row r="104" spans="1:49" ht="12.75" hidden="1">
      <c r="A104" s="62"/>
      <c r="B104" s="54"/>
      <c r="C104" s="53"/>
      <c r="D104" s="53"/>
      <c r="E104" s="53"/>
      <c r="F104" s="55"/>
      <c r="G104" s="55"/>
      <c r="H104" s="55"/>
      <c r="I104" s="55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6"/>
      <c r="AP104" s="57"/>
      <c r="AQ104" s="57"/>
      <c r="AR104" s="58"/>
      <c r="AS104" s="58"/>
      <c r="AT104" s="59"/>
      <c r="AU104" s="59"/>
      <c r="AV104" s="59"/>
      <c r="AW104" s="60"/>
    </row>
    <row r="105" spans="1:49" ht="12.75" hidden="1">
      <c r="A105" s="61" t="s">
        <v>47</v>
      </c>
      <c r="B105" s="54"/>
      <c r="C105" s="53"/>
      <c r="D105" s="53"/>
      <c r="E105" s="53"/>
      <c r="F105" s="55"/>
      <c r="G105" s="55"/>
      <c r="H105" s="55"/>
      <c r="I105" s="55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6"/>
      <c r="AP105" s="57"/>
      <c r="AQ105" s="57"/>
      <c r="AR105" s="58"/>
      <c r="AS105" s="58"/>
      <c r="AT105" s="59"/>
      <c r="AU105" s="59"/>
      <c r="AV105" s="59"/>
      <c r="AW105" s="60"/>
    </row>
    <row r="106" spans="1:49" ht="12.75" hidden="1">
      <c r="A106" s="63" t="s">
        <v>45</v>
      </c>
      <c r="B106" s="54"/>
      <c r="C106" s="53"/>
      <c r="D106" s="53"/>
      <c r="E106" s="53"/>
      <c r="F106" s="55"/>
      <c r="G106" s="55"/>
      <c r="H106" s="55"/>
      <c r="I106" s="55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6"/>
      <c r="AP106" s="57"/>
      <c r="AQ106" s="57"/>
      <c r="AR106" s="58"/>
      <c r="AS106" s="58"/>
      <c r="AT106" s="59"/>
      <c r="AU106" s="59"/>
      <c r="AV106" s="59"/>
      <c r="AW106" s="60"/>
    </row>
    <row r="107" spans="1:49" ht="12.75" hidden="1">
      <c r="A107" s="61" t="s">
        <v>48</v>
      </c>
      <c r="B107" s="54"/>
      <c r="C107" s="53"/>
      <c r="D107" s="53"/>
      <c r="E107" s="53"/>
      <c r="F107" s="55"/>
      <c r="G107" s="55"/>
      <c r="H107" s="55"/>
      <c r="I107" s="55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64"/>
      <c r="AP107" s="57"/>
      <c r="AQ107" s="57"/>
      <c r="AR107" s="58"/>
      <c r="AS107" s="58"/>
      <c r="AT107" s="59"/>
      <c r="AU107" s="59"/>
      <c r="AV107" s="59"/>
      <c r="AW107" s="60"/>
    </row>
    <row r="108" spans="1:49" ht="18" hidden="1">
      <c r="A108" s="65" t="s">
        <v>56</v>
      </c>
      <c r="B108" s="54"/>
      <c r="C108" s="53"/>
      <c r="D108" s="53"/>
      <c r="E108" s="53"/>
      <c r="F108" s="55"/>
      <c r="G108" s="55"/>
      <c r="H108" s="55"/>
      <c r="I108" s="55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64"/>
      <c r="AP108" s="57"/>
      <c r="AQ108" s="57"/>
      <c r="AR108" s="58"/>
      <c r="AS108" s="58"/>
      <c r="AT108" s="59"/>
      <c r="AU108" s="59"/>
      <c r="AV108" s="59"/>
      <c r="AW108" s="60"/>
    </row>
    <row r="109" spans="1:49" ht="18" hidden="1">
      <c r="A109" s="66" t="s">
        <v>58</v>
      </c>
      <c r="B109" s="13"/>
      <c r="C109" s="2"/>
      <c r="D109" s="2"/>
      <c r="E109" s="2"/>
      <c r="F109" s="67"/>
      <c r="G109" s="67"/>
      <c r="H109" s="67"/>
      <c r="I109" s="67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68"/>
      <c r="AP109" s="69"/>
      <c r="AQ109" s="69"/>
      <c r="AR109" s="70"/>
      <c r="AS109" s="70"/>
      <c r="AT109" s="71"/>
      <c r="AU109" s="71"/>
      <c r="AV109" s="71"/>
      <c r="AW109" s="72"/>
    </row>
    <row r="110" spans="1:49" ht="18" hidden="1">
      <c r="A110" s="66" t="s">
        <v>59</v>
      </c>
      <c r="B110" s="13"/>
      <c r="C110" s="2"/>
      <c r="D110" s="2"/>
      <c r="E110" s="2"/>
      <c r="F110" s="67"/>
      <c r="G110" s="67"/>
      <c r="H110" s="67"/>
      <c r="I110" s="67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68"/>
      <c r="AP110" s="69"/>
      <c r="AQ110" s="69"/>
      <c r="AR110" s="70"/>
      <c r="AS110" s="70"/>
      <c r="AT110" s="71"/>
      <c r="AU110" s="71"/>
      <c r="AV110" s="71"/>
      <c r="AW110" s="72"/>
    </row>
    <row r="111" spans="1:49" ht="18" hidden="1">
      <c r="A111" s="66" t="s">
        <v>54</v>
      </c>
      <c r="B111" s="13"/>
      <c r="C111" s="2"/>
      <c r="D111" s="2"/>
      <c r="E111" s="2"/>
      <c r="F111" s="73"/>
      <c r="G111" s="67"/>
      <c r="H111" s="67"/>
      <c r="I111" s="67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68"/>
      <c r="AP111" s="69"/>
      <c r="AQ111" s="69"/>
      <c r="AR111" s="74"/>
      <c r="AS111" s="74"/>
      <c r="AT111" s="71"/>
      <c r="AU111" s="71"/>
      <c r="AV111" s="71"/>
      <c r="AW111" s="72"/>
    </row>
    <row r="112" spans="1:49" ht="18" hidden="1">
      <c r="A112" s="66" t="s">
        <v>55</v>
      </c>
      <c r="B112" s="13"/>
      <c r="C112" s="2"/>
      <c r="D112" s="2"/>
      <c r="E112" s="2"/>
      <c r="F112" s="75"/>
      <c r="G112" s="75"/>
      <c r="H112" s="75"/>
      <c r="I112" s="75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76"/>
      <c r="AO112" s="68"/>
      <c r="AP112" s="69"/>
      <c r="AQ112" s="69"/>
      <c r="AR112" s="70"/>
      <c r="AS112" s="70"/>
      <c r="AT112" s="77"/>
      <c r="AU112" s="77"/>
      <c r="AV112" s="77"/>
      <c r="AW112" s="78"/>
    </row>
    <row r="113" spans="1:49" ht="12.75" hidden="1">
      <c r="A113" s="2"/>
      <c r="B113" s="54"/>
      <c r="C113" s="53"/>
      <c r="D113" s="53"/>
      <c r="E113" s="53"/>
      <c r="F113" s="55"/>
      <c r="G113" s="55"/>
      <c r="H113" s="55"/>
      <c r="I113" s="55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79"/>
      <c r="AP113" s="80"/>
      <c r="AQ113" s="81"/>
      <c r="AR113" s="59"/>
      <c r="AS113" s="59"/>
      <c r="AT113" s="59"/>
      <c r="AU113" s="59"/>
      <c r="AV113" s="59"/>
      <c r="AW113" s="60"/>
    </row>
    <row r="114" spans="1:49" ht="12.75" hidden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</row>
    <row r="115" spans="1:49" ht="12.75" hidden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</row>
    <row r="116" spans="1:49" ht="12.75" hidden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</row>
    <row r="117" spans="1:49" ht="12.75" hidden="1">
      <c r="A117" s="83"/>
      <c r="B117" s="83"/>
      <c r="C117" s="83"/>
      <c r="D117" s="82"/>
      <c r="E117" s="82"/>
      <c r="F117" s="84"/>
      <c r="G117" s="85"/>
      <c r="H117" s="85"/>
      <c r="I117" s="85"/>
      <c r="J117" s="83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</row>
    <row r="118" spans="1:49" ht="12.75" hidden="1">
      <c r="A118" s="82"/>
      <c r="B118" s="86" t="s">
        <v>39</v>
      </c>
      <c r="C118" s="82"/>
      <c r="D118" s="82"/>
      <c r="E118" s="82"/>
      <c r="F118" s="84"/>
      <c r="G118" s="86" t="s">
        <v>37</v>
      </c>
      <c r="H118" s="86"/>
      <c r="I118" s="86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</row>
    <row r="119" spans="1:49" ht="12.75" hidden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</row>
    <row r="120" spans="1:49" ht="12.75" hidden="1">
      <c r="A120" s="82"/>
      <c r="B120" s="82"/>
      <c r="C120" s="82"/>
      <c r="D120" s="82"/>
      <c r="E120" s="82"/>
      <c r="F120" s="84"/>
      <c r="G120" s="85"/>
      <c r="H120" s="85"/>
      <c r="I120" s="85"/>
      <c r="J120" s="83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</row>
    <row r="121" spans="1:49" ht="22.5" hidden="1">
      <c r="A121" s="82"/>
      <c r="B121" s="82"/>
      <c r="C121" s="82"/>
      <c r="D121" s="82"/>
      <c r="E121" s="82"/>
      <c r="F121" s="84"/>
      <c r="G121" s="86" t="s">
        <v>38</v>
      </c>
      <c r="H121" s="86"/>
      <c r="I121" s="86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</row>
    <row r="122" spans="1:49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</row>
    <row r="123" spans="1:49" ht="15" hidden="1">
      <c r="A123" s="82"/>
      <c r="B123" s="87" t="s">
        <v>65</v>
      </c>
      <c r="C123" s="82"/>
      <c r="D123" s="87"/>
      <c r="E123" s="88"/>
      <c r="F123" s="89"/>
      <c r="G123" s="90"/>
      <c r="H123" s="84"/>
      <c r="I123" s="84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</row>
    <row r="124" spans="1:49" ht="25.5" hidden="1">
      <c r="A124" s="82"/>
      <c r="B124" s="82"/>
      <c r="C124" s="82"/>
      <c r="D124" s="87"/>
      <c r="E124" s="88"/>
      <c r="F124" s="89"/>
      <c r="G124" s="90" t="s">
        <v>66</v>
      </c>
      <c r="H124" s="84"/>
      <c r="I124" s="84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</row>
    <row r="125" spans="1:49" ht="15">
      <c r="A125" s="82"/>
      <c r="B125" s="82"/>
      <c r="C125" s="82"/>
      <c r="D125" s="87"/>
      <c r="E125" s="88"/>
      <c r="F125" s="89"/>
      <c r="G125" s="90"/>
      <c r="H125" s="84"/>
      <c r="I125" s="84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</row>
    <row r="126" spans="1:49" ht="15">
      <c r="A126" s="82"/>
      <c r="B126" s="82"/>
      <c r="C126" s="82"/>
      <c r="D126" s="87"/>
      <c r="E126" s="88"/>
      <c r="F126" s="89"/>
      <c r="G126" s="90"/>
      <c r="H126" s="84"/>
      <c r="I126" s="84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</row>
    <row r="127" spans="1:49" ht="15">
      <c r="A127" s="82"/>
      <c r="B127" s="82"/>
      <c r="C127" s="82"/>
      <c r="D127" s="87"/>
      <c r="E127" s="88"/>
      <c r="F127" s="89"/>
      <c r="G127" s="90"/>
      <c r="H127" s="84"/>
      <c r="I127" s="84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</row>
  </sheetData>
  <sheetProtection/>
  <protectedRanges>
    <protectedRange sqref="B112:E112" name="Диапазон4_2"/>
    <protectedRange sqref="B111:F111" name="Диапазон4_1_1"/>
    <protectedRange sqref="A113:F113 AO113:AS113" name="Диапазон4_3_1"/>
  </protectedRanges>
  <printOptions/>
  <pageMargins left="0.75" right="0.75" top="1" bottom="1" header="0.5" footer="0.5"/>
  <pageSetup fitToHeight="5" fitToWidth="2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"AK "Transneft"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KiryakovaTV</dc:creator>
  <cp:keywords/>
  <dc:description/>
  <cp:lastModifiedBy>v.sivec</cp:lastModifiedBy>
  <cp:lastPrinted>2012-10-15T12:48:54Z</cp:lastPrinted>
  <dcterms:created xsi:type="dcterms:W3CDTF">2012-10-15T12:42:17Z</dcterms:created>
  <dcterms:modified xsi:type="dcterms:W3CDTF">2012-10-25T08:38:58Z</dcterms:modified>
  <cp:category/>
  <cp:version/>
  <cp:contentType/>
  <cp:contentStatus/>
</cp:coreProperties>
</file>