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CupManagerName">#REF!</definedName>
    <definedName name="CupManagerTitle">#REF!</definedName>
    <definedName name="DepartManagerName">#REF!</definedName>
    <definedName name="DepartManagerTitle">#REF!</definedName>
    <definedName name="iii707">#REF!</definedName>
    <definedName name="iii708">#REF!</definedName>
    <definedName name="iii709">#REF!</definedName>
    <definedName name="iii710">#REF!</definedName>
    <definedName name="iii711">#REF!</definedName>
    <definedName name="iii712">#REF!</definedName>
    <definedName name="iii801">#REF!</definedName>
    <definedName name="iii802">#REF!</definedName>
    <definedName name="iii803">#REF!</definedName>
    <definedName name="iii804">#REF!</definedName>
    <definedName name="iii805">#REF!</definedName>
    <definedName name="iii806">#REF!</definedName>
    <definedName name="iii807">#REF!</definedName>
    <definedName name="iii808">#REF!</definedName>
    <definedName name="iii809">#REF!</definedName>
    <definedName name="iii810">#REF!</definedName>
    <definedName name="iii811">#REF!</definedName>
    <definedName name="iii812">#REF!</definedName>
    <definedName name="iii901">#REF!</definedName>
    <definedName name="iii902">#REF!</definedName>
    <definedName name="iii903">#REF!</definedName>
    <definedName name="iii904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2'!$A$5</definedName>
    <definedName name="LotNumber">#REF!</definedName>
    <definedName name="pp607">'Форма 2'!$L$9</definedName>
    <definedName name="pp608">'Форма 2'!$M$9</definedName>
    <definedName name="pp609">'Форма 2'!$N$9</definedName>
    <definedName name="pp610">'Форма 2'!$O$9</definedName>
    <definedName name="pp611">'Форма 2'!$P$9</definedName>
    <definedName name="pp612">'Форма 2'!$Q$9</definedName>
    <definedName name="pp701">'Форма 2'!$R$9</definedName>
    <definedName name="pp702">'Форма 2'!$S$9</definedName>
    <definedName name="pp703">'Форма 2'!$T$9</definedName>
    <definedName name="pp704">'Форма 2'!$U$9</definedName>
    <definedName name="pp705">'Форма 2'!$V$9</definedName>
    <definedName name="pp706">'Форма 2'!$W$9</definedName>
    <definedName name="pp707">'Форма 2'!$X$9</definedName>
    <definedName name="pp708">'Форма 2'!$Y$9</definedName>
    <definedName name="pp709">'Форма 2'!$Z$9</definedName>
    <definedName name="pp710">'Форма 2'!$AA$9</definedName>
    <definedName name="pp711">'Форма 2'!$AB$9</definedName>
    <definedName name="pp712">'Форма 2'!$AC$9</definedName>
    <definedName name="pp801">'Форма 2'!$AD$9</definedName>
    <definedName name="pp802">'Форма 2'!$AE$9</definedName>
    <definedName name="pp803">'Форма 2'!$AF$9</definedName>
    <definedName name="pp804">'Форма 2'!$AG$9</definedName>
    <definedName name="pp805">'Форма 2'!$AH$9</definedName>
    <definedName name="pp806">'Форма 2'!$AI$9</definedName>
    <definedName name="pp807">'Форма 2'!$AJ$9</definedName>
    <definedName name="pp808">'Форма 2'!$AK$9</definedName>
    <definedName name="pp809">'Форма 2'!$AL$9</definedName>
    <definedName name="pp810">'Форма 2'!$AM$9</definedName>
    <definedName name="ppp707">#REF!</definedName>
    <definedName name="ppp708">#REF!</definedName>
    <definedName name="ppp709">#REF!</definedName>
    <definedName name="ppp710">#REF!</definedName>
    <definedName name="ppp711">#REF!</definedName>
    <definedName name="ppp712">#REF!</definedName>
    <definedName name="ppp801">#REF!</definedName>
    <definedName name="ppp802">#REF!</definedName>
    <definedName name="ppp803">#REF!</definedName>
    <definedName name="ppp804">#REF!</definedName>
    <definedName name="ppp805">#REF!</definedName>
    <definedName name="ppp806">#REF!</definedName>
    <definedName name="ppp807">#REF!</definedName>
    <definedName name="ppp808">#REF!</definedName>
    <definedName name="ppp809">#REF!</definedName>
    <definedName name="ppp810">#REF!</definedName>
    <definedName name="ppp811">#REF!</definedName>
    <definedName name="ppp812">#REF!</definedName>
    <definedName name="ppp901">#REF!</definedName>
    <definedName name="ppp902">#REF!</definedName>
    <definedName name="ppp903">#REF!</definedName>
    <definedName name="ppp904">#REF!</definedName>
    <definedName name="XEmpName">#REF!</definedName>
    <definedName name="XEmpPhone">#REF!</definedName>
    <definedName name="_xlnm.Print_Titles" localSheetId="0">'Форма 2'!$9:$9</definedName>
    <definedName name="_xlnm.Print_Area" localSheetId="0">'Форма 2'!$A:$AW</definedName>
  </definedNames>
  <calcPr fullCalcOnLoad="1"/>
</workbook>
</file>

<file path=xl/sharedStrings.xml><?xml version="1.0" encoding="utf-8"?>
<sst xmlns="http://schemas.openxmlformats.org/spreadsheetml/2006/main" count="143" uniqueCount="82">
  <si>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</si>
  <si>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</si>
  <si>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</si>
  <si>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</si>
  <si>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</si>
  <si>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</si>
  <si>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</si>
  <si>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</si>
  <si>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ФОРМА 2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</si>
  <si>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</si>
  <si>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</si>
  <si>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</si>
  <si>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</si>
  <si>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</si>
  <si>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</si>
  <si>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</si>
  <si>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</si>
  <si>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</si>
  <si>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</si>
  <si>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</si>
  <si>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</si>
  <si>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Начальная (максимальная) цена за ед. продукции, без учёта НДС с учётом транспортных расходов, руб.</t>
  </si>
  <si>
    <t>ЦТД</t>
  </si>
  <si>
    <t>РЭН</t>
  </si>
  <si>
    <t>Батарея литиевая повышенной пожаровзрывобезопасности типоразмер 10/12</t>
  </si>
  <si>
    <t>Типоразмер 10/12</t>
  </si>
  <si>
    <t>шт</t>
  </si>
  <si>
    <t xml:space="preserve">РЭН  </t>
  </si>
  <si>
    <t>Батарея литиевая повышенной пожаровзрывобезопасности типоразмер 524</t>
  </si>
  <si>
    <t>Типоразмер 524</t>
  </si>
  <si>
    <t>Батарея литиевая повышенной пожаровзрывобезопасности типоразмер 6-М1</t>
  </si>
  <si>
    <t>Типоразмер 6-М1Л</t>
  </si>
  <si>
    <t>Батарея литиевая повышенной пожаровзрывобезопасности типоразмер П</t>
  </si>
  <si>
    <t>Типоразмер П</t>
  </si>
  <si>
    <t>Батарея литиевая повышенной пожаровзрывобезопасности типоразмер 0839</t>
  </si>
  <si>
    <t>Типоразмер 0839</t>
  </si>
  <si>
    <t>Батарея литиевая повышенной пожаровзрывобезопасности типоразмер 0949</t>
  </si>
  <si>
    <t>Типоразмер 0949</t>
  </si>
  <si>
    <t>Батарея литиевая повышенной пожаровзрывобезопасности типоразмер 360</t>
  </si>
  <si>
    <t>Типоразмер 360</t>
  </si>
  <si>
    <t>Лот № В-12.7.13 "Электротехническое оборудование (литиевые батареи)"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</si>
  <si>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</si>
  <si>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</si>
  <si>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</si>
  <si>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</si>
  <si>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</si>
  <si>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</si>
  <si>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</si>
  <si>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</si>
  <si>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</si>
  <si>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</si>
  <si>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</si>
  <si>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</si>
  <si>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</si>
  <si>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</si>
  <si>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</si>
  <si>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</si>
  <si>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</si>
  <si>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</si>
  <si>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</si>
  <si>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</si>
  <si>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</si>
  <si>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</si>
  <si>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</si>
  <si>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</si>
  <si>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</si>
  <si>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</si>
  <si>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</si>
  <si>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</si>
  <si>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апрель 2013</t>
  </si>
  <si>
    <t>авто, ж/д</t>
  </si>
  <si>
    <t>февраль 2013:177
апрель 2013:197
июль 2013:112</t>
  </si>
  <si>
    <t>февраль 2013:4
май 2013:4</t>
  </si>
  <si>
    <t>февраль 2013:216
март 2013:96
апрель 2013:96
май 2013:120
июнь 2013:24
октябрь 2013:24</t>
  </si>
  <si>
    <t>февраль 2013:40
март 2013:20</t>
  </si>
  <si>
    <t>март 2013</t>
  </si>
  <si>
    <t>февраль 2013:69
март 2013:11
апрель 2013:11
май 2013:5
июнь 2013:5
июль 2013:5</t>
  </si>
  <si>
    <t>февраль 2013:6
апрель 2013:6
июль 2013:3
август 2013:6</t>
  </si>
  <si>
    <t>Грузополучатель: ОАО «ЦТД «Диаскан», ИНН 5072703668, КПП 509950001, ОКПО 18024722, код грузополучателя 9017
Почтовый адрес: 140501 г. Луховицы, Московская обл., ул. Куйбышева, д. 7
Вагонные поставки: Станция Луховицы, Московской ж/д, код станции 234206
Контейнерные поставки 3-5 тн: Станция Голутвин, Московской ж/д, код станции 233805
Автотранспорт: г. Луховицы, Московская обл., ул. Куйбышева, д. 7
Для почтовых отправок: 140501 г. Луховицы, Московская обл., ул. Куйбышева, д. 7
Конт. тел. Исп. Щербина Елена Владимировна (496) 635-09-19, доб. 55-59; (65-52-55-57)</t>
  </si>
  <si>
    <t xml:space="preserve"> </t>
  </si>
  <si>
    <t>Расчет цены заявки на участие в закупке.</t>
  </si>
  <si>
    <t>Технические условия на продукцию производителей должны быть включены в Реестр ТУ и ПМИ ОАО «АК «Транснефть».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</si>
</sst>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9]mmmm\ yyyy;@"/>
    <numFmt numFmtId="174" formatCode="0.0000"/>
    <numFmt numFmtId="175" formatCode="[$-FC19]d\ mmmm\ yyyy\ &quot;г.&quot;"/>
  </numFmts>
  <fonts count="48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Helv"/>
      <family val="0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1" fontId="5" fillId="0" borderId="0" xfId="58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3" fontId="5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4" fontId="5" fillId="0" borderId="0" xfId="58" applyNumberFormat="1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58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4" fontId="11" fillId="0" borderId="0" xfId="58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9" fontId="0" fillId="0" borderId="10" xfId="0" applyNumberFormat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"/>
  <sheetViews>
    <sheetView tabSelected="1" view="pageBreakPreview" zoomScale="75" zoomScaleSheetLayoutView="75" zoomScalePageLayoutView="0" workbookViewId="0" topLeftCell="A1">
      <selection activeCell="A19" sqref="A19:IV52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6.8515625" style="0" customWidth="1"/>
    <col min="4" max="4" width="10.8515625" style="0" customWidth="1"/>
    <col min="5" max="5" width="7.140625" style="0" customWidth="1"/>
    <col min="6" max="6" width="29.28125" style="1" customWidth="1"/>
    <col min="7" max="7" width="21.57421875" style="1" customWidth="1"/>
    <col min="8" max="8" width="16.28125" style="1" customWidth="1"/>
    <col min="9" max="9" width="13.8515625" style="1" customWidth="1"/>
    <col min="10" max="10" width="7.57421875" style="0" customWidth="1"/>
    <col min="11" max="11" width="21.7109375" style="0" customWidth="1"/>
    <col min="12" max="18" width="6.421875" style="0" hidden="1" customWidth="1"/>
    <col min="19" max="27" width="6.421875" style="0" customWidth="1"/>
    <col min="28" max="39" width="6.421875" style="0" hidden="1" customWidth="1"/>
    <col min="40" max="40" width="6.57421875" style="0" customWidth="1"/>
    <col min="41" max="41" width="19.28125" style="22" hidden="1" customWidth="1"/>
    <col min="42" max="42" width="23.421875" style="1" customWidth="1"/>
    <col min="43" max="43" width="17.421875" style="21" customWidth="1"/>
    <col min="44" max="44" width="16.57421875" style="22" customWidth="1"/>
    <col min="45" max="45" width="8.8515625" style="22" customWidth="1"/>
    <col min="46" max="48" width="16.7109375" style="22" customWidth="1"/>
    <col min="49" max="49" width="31.00390625" style="0" customWidth="1"/>
  </cols>
  <sheetData>
    <row r="1" spans="1:49" ht="18.75">
      <c r="A1" s="3"/>
      <c r="B1" s="4"/>
      <c r="C1" s="4"/>
      <c r="D1" s="5"/>
      <c r="E1" s="5"/>
      <c r="F1" s="14"/>
      <c r="G1" s="14"/>
      <c r="H1" s="14"/>
      <c r="I1" s="14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23"/>
      <c r="AP1" s="15"/>
      <c r="AQ1" s="16"/>
      <c r="AR1" s="17"/>
      <c r="AS1" s="17"/>
      <c r="AT1" s="25" t="s">
        <v>8</v>
      </c>
      <c r="AU1" s="25"/>
      <c r="AV1" s="25"/>
      <c r="AW1" s="7"/>
    </row>
    <row r="2" spans="1:49" ht="12.75">
      <c r="A2" s="8"/>
      <c r="B2" s="9"/>
      <c r="C2" s="4"/>
      <c r="D2" s="5"/>
      <c r="E2" s="5"/>
      <c r="F2" s="14"/>
      <c r="G2" s="14"/>
      <c r="H2" s="14"/>
      <c r="I2" s="14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23"/>
      <c r="AP2" s="15"/>
      <c r="AQ2" s="16"/>
      <c r="AR2" s="17"/>
      <c r="AS2" s="17"/>
      <c r="AT2" s="18"/>
      <c r="AU2" s="18"/>
      <c r="AV2" s="18"/>
      <c r="AW2" s="7"/>
    </row>
    <row r="3" spans="1:49" ht="15.75">
      <c r="A3" s="27" t="s">
        <v>80</v>
      </c>
      <c r="B3" s="4"/>
      <c r="C3" s="4"/>
      <c r="D3" s="5"/>
      <c r="E3" s="5"/>
      <c r="F3" s="14"/>
      <c r="G3" s="14"/>
      <c r="H3" s="14"/>
      <c r="I3" s="14"/>
      <c r="J3" s="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6"/>
      <c r="AO3" s="23"/>
      <c r="AP3" s="15"/>
      <c r="AQ3" s="16"/>
      <c r="AR3" s="17"/>
      <c r="AS3" s="17"/>
      <c r="AT3" s="18"/>
      <c r="AU3" s="18"/>
      <c r="AV3" s="18"/>
      <c r="AW3" s="7"/>
    </row>
    <row r="4" spans="1:49" ht="15.75">
      <c r="A4" s="26"/>
      <c r="B4" s="9"/>
      <c r="C4" s="4"/>
      <c r="D4" s="5"/>
      <c r="E4" s="5"/>
      <c r="F4" s="14"/>
      <c r="G4" s="14"/>
      <c r="H4" s="14"/>
      <c r="I4" s="14"/>
      <c r="J4" s="5"/>
      <c r="K4" s="4"/>
      <c r="L4" s="9"/>
      <c r="M4" s="9"/>
      <c r="N4" s="9"/>
      <c r="O4" s="9"/>
      <c r="P4" s="9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6"/>
      <c r="AO4" s="23"/>
      <c r="AP4" s="15"/>
      <c r="AQ4" s="16"/>
      <c r="AR4" s="17"/>
      <c r="AS4" s="17"/>
      <c r="AT4" s="18"/>
      <c r="AU4" s="18"/>
      <c r="AV4" s="18"/>
      <c r="AW4" s="7"/>
    </row>
    <row r="5" spans="1:49" ht="15.75">
      <c r="A5" s="28" t="s">
        <v>40</v>
      </c>
      <c r="B5" s="4"/>
      <c r="C5" s="4"/>
      <c r="D5" s="5"/>
      <c r="E5" s="5"/>
      <c r="F5" s="14"/>
      <c r="G5" s="14"/>
      <c r="H5" s="14"/>
      <c r="I5" s="14"/>
      <c r="J5" s="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6"/>
      <c r="AO5" s="23"/>
      <c r="AP5" s="15"/>
      <c r="AQ5" s="16"/>
      <c r="AR5" s="17"/>
      <c r="AS5" s="17"/>
      <c r="AT5" s="18"/>
      <c r="AU5" s="18"/>
      <c r="AV5" s="18"/>
      <c r="AW5" s="7"/>
    </row>
    <row r="6" spans="1:49" ht="12.75">
      <c r="A6" s="3"/>
      <c r="B6" s="4"/>
      <c r="C6" s="4"/>
      <c r="D6" s="5"/>
      <c r="E6" s="5"/>
      <c r="F6" s="14"/>
      <c r="G6" s="14"/>
      <c r="H6" s="14"/>
      <c r="I6" s="14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23"/>
      <c r="AP6" s="15"/>
      <c r="AQ6" s="16"/>
      <c r="AR6" s="17"/>
      <c r="AS6" s="17"/>
      <c r="AT6" s="18"/>
      <c r="AU6" s="18"/>
      <c r="AV6" s="18"/>
      <c r="AW6" s="7"/>
    </row>
    <row r="7" spans="1:49" ht="12.75">
      <c r="A7" s="3"/>
      <c r="B7" s="4"/>
      <c r="C7" s="4"/>
      <c r="D7" s="5"/>
      <c r="E7" s="5"/>
      <c r="F7" s="14"/>
      <c r="G7" s="14"/>
      <c r="H7" s="14"/>
      <c r="I7" s="14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23"/>
      <c r="AP7" s="15"/>
      <c r="AQ7" s="16"/>
      <c r="AR7" s="17"/>
      <c r="AS7" s="17"/>
      <c r="AT7" s="18"/>
      <c r="AU7" s="18"/>
      <c r="AV7" s="18"/>
      <c r="AW7" s="7"/>
    </row>
    <row r="8" spans="1:49" ht="12.75">
      <c r="A8" s="12"/>
      <c r="B8" s="12"/>
      <c r="C8" s="12"/>
      <c r="D8" s="5"/>
      <c r="E8" s="5"/>
      <c r="F8" s="14"/>
      <c r="G8" s="14"/>
      <c r="H8" s="14"/>
      <c r="I8" s="14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23"/>
      <c r="AP8" s="15"/>
      <c r="AQ8" s="16"/>
      <c r="AR8" s="17"/>
      <c r="AS8" s="17"/>
      <c r="AT8" s="18"/>
      <c r="AU8" s="18"/>
      <c r="AV8" s="18"/>
      <c r="AW8" s="7"/>
    </row>
    <row r="9" spans="1:49" ht="90" thickBot="1">
      <c r="A9" s="2" t="s">
        <v>9</v>
      </c>
      <c r="B9" s="2" t="s">
        <v>18</v>
      </c>
      <c r="C9" s="2" t="s">
        <v>19</v>
      </c>
      <c r="D9" s="2" t="s">
        <v>0</v>
      </c>
      <c r="E9" s="2" t="s">
        <v>2</v>
      </c>
      <c r="F9" s="2" t="s">
        <v>5</v>
      </c>
      <c r="G9" s="2" t="s">
        <v>1</v>
      </c>
      <c r="H9" s="2" t="s">
        <v>16</v>
      </c>
      <c r="I9" s="2" t="s">
        <v>20</v>
      </c>
      <c r="J9" s="2" t="s">
        <v>6</v>
      </c>
      <c r="K9" s="33" t="s">
        <v>17</v>
      </c>
      <c r="L9" s="13" t="s">
        <v>41</v>
      </c>
      <c r="M9" s="13" t="s">
        <v>42</v>
      </c>
      <c r="N9" s="13" t="s">
        <v>43</v>
      </c>
      <c r="O9" s="13" t="s">
        <v>44</v>
      </c>
      <c r="P9" s="13" t="s">
        <v>45</v>
      </c>
      <c r="Q9" s="13" t="s">
        <v>46</v>
      </c>
      <c r="R9" s="13" t="s">
        <v>47</v>
      </c>
      <c r="S9" s="13" t="s">
        <v>48</v>
      </c>
      <c r="T9" s="13" t="s">
        <v>49</v>
      </c>
      <c r="U9" s="13" t="s">
        <v>50</v>
      </c>
      <c r="V9" s="13" t="s">
        <v>51</v>
      </c>
      <c r="W9" s="13" t="s">
        <v>52</v>
      </c>
      <c r="X9" s="13" t="s">
        <v>53</v>
      </c>
      <c r="Y9" s="13" t="s">
        <v>54</v>
      </c>
      <c r="Z9" s="13" t="s">
        <v>55</v>
      </c>
      <c r="AA9" s="13" t="s">
        <v>56</v>
      </c>
      <c r="AB9" s="13" t="s">
        <v>57</v>
      </c>
      <c r="AC9" s="13" t="s">
        <v>58</v>
      </c>
      <c r="AD9" s="13" t="s">
        <v>59</v>
      </c>
      <c r="AE9" s="13" t="s">
        <v>60</v>
      </c>
      <c r="AF9" s="13" t="s">
        <v>61</v>
      </c>
      <c r="AG9" s="13" t="s">
        <v>62</v>
      </c>
      <c r="AH9" s="13" t="s">
        <v>63</v>
      </c>
      <c r="AI9" s="13" t="s">
        <v>64</v>
      </c>
      <c r="AJ9" s="13" t="s">
        <v>65</v>
      </c>
      <c r="AK9" s="13" t="s">
        <v>66</v>
      </c>
      <c r="AL9" s="13" t="s">
        <v>67</v>
      </c>
      <c r="AM9" s="13" t="s">
        <v>68</v>
      </c>
      <c r="AN9" s="2" t="s">
        <v>7</v>
      </c>
      <c r="AO9" s="19" t="s">
        <v>10</v>
      </c>
      <c r="AP9" s="2" t="s">
        <v>3</v>
      </c>
      <c r="AQ9" s="19" t="s">
        <v>21</v>
      </c>
      <c r="AR9" s="19" t="s">
        <v>13</v>
      </c>
      <c r="AS9" s="19" t="s">
        <v>11</v>
      </c>
      <c r="AT9" s="20" t="s">
        <v>15</v>
      </c>
      <c r="AU9" s="20" t="s">
        <v>12</v>
      </c>
      <c r="AV9" s="20" t="s">
        <v>14</v>
      </c>
      <c r="AW9" s="2" t="s">
        <v>4</v>
      </c>
    </row>
    <row r="10" spans="1:49" s="1" customFormat="1" ht="64.5" thickBot="1">
      <c r="A10" s="29">
        <v>1</v>
      </c>
      <c r="B10" s="30">
        <v>5089164</v>
      </c>
      <c r="C10" s="30" t="s">
        <v>22</v>
      </c>
      <c r="D10" s="30" t="s">
        <v>23</v>
      </c>
      <c r="E10" s="30" t="s">
        <v>27</v>
      </c>
      <c r="F10" s="39" t="s">
        <v>24</v>
      </c>
      <c r="G10" s="39" t="s">
        <v>25</v>
      </c>
      <c r="H10" s="30"/>
      <c r="I10" s="30" t="s">
        <v>79</v>
      </c>
      <c r="J10" s="30" t="s">
        <v>26</v>
      </c>
      <c r="K10" s="34" t="s">
        <v>69</v>
      </c>
      <c r="L10" s="30"/>
      <c r="M10" s="30"/>
      <c r="N10" s="30"/>
      <c r="O10" s="30"/>
      <c r="P10" s="30"/>
      <c r="Q10" s="30"/>
      <c r="R10" s="30"/>
      <c r="S10" s="30"/>
      <c r="T10" s="30"/>
      <c r="U10" s="30">
        <v>2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>
        <v>2</v>
      </c>
      <c r="AO10" s="31" t="s">
        <v>70</v>
      </c>
      <c r="AP10" s="41" t="s">
        <v>78</v>
      </c>
      <c r="AQ10" s="31">
        <v>43698</v>
      </c>
      <c r="AR10" s="31"/>
      <c r="AS10" s="32">
        <v>0.18</v>
      </c>
      <c r="AT10" s="31">
        <f aca="true" t="shared" si="0" ref="AT10:AT18">ROUND(ROUND(AR10,2)*AN10,2)</f>
        <v>0</v>
      </c>
      <c r="AU10" s="31">
        <f aca="true" t="shared" si="1" ref="AU10:AU18">ROUND(AT10*AS10,2)</f>
        <v>0</v>
      </c>
      <c r="AV10" s="31">
        <f aca="true" t="shared" si="2" ref="AV10:AV18">AU10+AT10</f>
        <v>0</v>
      </c>
      <c r="AW10" s="40" t="s">
        <v>81</v>
      </c>
    </row>
    <row r="11" spans="1:49" s="1" customFormat="1" ht="64.5" thickBot="1">
      <c r="A11" s="29">
        <v>1</v>
      </c>
      <c r="B11" s="30">
        <v>5089165</v>
      </c>
      <c r="C11" s="30" t="s">
        <v>22</v>
      </c>
      <c r="D11" s="30" t="s">
        <v>23</v>
      </c>
      <c r="E11" s="30" t="s">
        <v>27</v>
      </c>
      <c r="F11" s="39" t="s">
        <v>28</v>
      </c>
      <c r="G11" s="39" t="s">
        <v>29</v>
      </c>
      <c r="H11" s="30"/>
      <c r="I11" s="30" t="s">
        <v>79</v>
      </c>
      <c r="J11" s="30" t="s">
        <v>26</v>
      </c>
      <c r="K11" s="34" t="s">
        <v>71</v>
      </c>
      <c r="L11" s="30"/>
      <c r="M11" s="30"/>
      <c r="N11" s="30"/>
      <c r="O11" s="30"/>
      <c r="P11" s="30"/>
      <c r="Q11" s="30"/>
      <c r="R11" s="30"/>
      <c r="S11" s="30">
        <v>177</v>
      </c>
      <c r="T11" s="30"/>
      <c r="U11" s="30">
        <v>197</v>
      </c>
      <c r="V11" s="30"/>
      <c r="W11" s="30"/>
      <c r="X11" s="30">
        <v>112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>
        <v>486</v>
      </c>
      <c r="AO11" s="31" t="s">
        <v>70</v>
      </c>
      <c r="AP11" s="42"/>
      <c r="AQ11" s="31">
        <v>55629.5</v>
      </c>
      <c r="AR11" s="31"/>
      <c r="AS11" s="32">
        <v>0.18</v>
      </c>
      <c r="AT11" s="31">
        <f t="shared" si="0"/>
        <v>0</v>
      </c>
      <c r="AU11" s="31">
        <f t="shared" si="1"/>
        <v>0</v>
      </c>
      <c r="AV11" s="31">
        <f t="shared" si="2"/>
        <v>0</v>
      </c>
      <c r="AW11" s="40" t="s">
        <v>81</v>
      </c>
    </row>
    <row r="12" spans="1:49" s="1" customFormat="1" ht="64.5" thickBot="1">
      <c r="A12" s="29">
        <v>1</v>
      </c>
      <c r="B12" s="30">
        <v>5089166</v>
      </c>
      <c r="C12" s="30" t="s">
        <v>22</v>
      </c>
      <c r="D12" s="30" t="s">
        <v>23</v>
      </c>
      <c r="E12" s="30" t="s">
        <v>27</v>
      </c>
      <c r="F12" s="39" t="s">
        <v>30</v>
      </c>
      <c r="G12" s="39" t="s">
        <v>31</v>
      </c>
      <c r="H12" s="30"/>
      <c r="I12" s="30" t="s">
        <v>79</v>
      </c>
      <c r="J12" s="30" t="s">
        <v>26</v>
      </c>
      <c r="K12" s="34" t="s">
        <v>69</v>
      </c>
      <c r="L12" s="30"/>
      <c r="M12" s="30"/>
      <c r="N12" s="30"/>
      <c r="O12" s="30"/>
      <c r="P12" s="30"/>
      <c r="Q12" s="30"/>
      <c r="R12" s="30"/>
      <c r="S12" s="30"/>
      <c r="T12" s="30"/>
      <c r="U12" s="30">
        <v>4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>
        <v>4</v>
      </c>
      <c r="AO12" s="31" t="s">
        <v>70</v>
      </c>
      <c r="AP12" s="42"/>
      <c r="AQ12" s="31">
        <v>20544.5</v>
      </c>
      <c r="AR12" s="31"/>
      <c r="AS12" s="32">
        <v>0.18</v>
      </c>
      <c r="AT12" s="31">
        <f t="shared" si="0"/>
        <v>0</v>
      </c>
      <c r="AU12" s="31">
        <f t="shared" si="1"/>
        <v>0</v>
      </c>
      <c r="AV12" s="31">
        <f t="shared" si="2"/>
        <v>0</v>
      </c>
      <c r="AW12" s="40" t="s">
        <v>81</v>
      </c>
    </row>
    <row r="13" spans="1:49" s="1" customFormat="1" ht="64.5" thickBot="1">
      <c r="A13" s="29">
        <v>1</v>
      </c>
      <c r="B13" s="30">
        <v>5089167</v>
      </c>
      <c r="C13" s="30" t="s">
        <v>22</v>
      </c>
      <c r="D13" s="30" t="s">
        <v>23</v>
      </c>
      <c r="E13" s="30" t="s">
        <v>27</v>
      </c>
      <c r="F13" s="39" t="s">
        <v>32</v>
      </c>
      <c r="G13" s="39" t="s">
        <v>33</v>
      </c>
      <c r="H13" s="30"/>
      <c r="I13" s="30" t="s">
        <v>79</v>
      </c>
      <c r="J13" s="30" t="s">
        <v>26</v>
      </c>
      <c r="K13" s="34" t="s">
        <v>72</v>
      </c>
      <c r="L13" s="30"/>
      <c r="M13" s="30"/>
      <c r="N13" s="30"/>
      <c r="O13" s="30"/>
      <c r="P13" s="30"/>
      <c r="Q13" s="30"/>
      <c r="R13" s="30"/>
      <c r="S13" s="30">
        <v>4</v>
      </c>
      <c r="T13" s="30"/>
      <c r="U13" s="30"/>
      <c r="V13" s="30">
        <v>4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>
        <v>8</v>
      </c>
      <c r="AO13" s="31" t="s">
        <v>70</v>
      </c>
      <c r="AP13" s="42"/>
      <c r="AQ13" s="31">
        <v>23612</v>
      </c>
      <c r="AR13" s="31"/>
      <c r="AS13" s="32">
        <v>0.18</v>
      </c>
      <c r="AT13" s="31">
        <f t="shared" si="0"/>
        <v>0</v>
      </c>
      <c r="AU13" s="31">
        <f t="shared" si="1"/>
        <v>0</v>
      </c>
      <c r="AV13" s="31">
        <f t="shared" si="2"/>
        <v>0</v>
      </c>
      <c r="AW13" s="40" t="s">
        <v>81</v>
      </c>
    </row>
    <row r="14" spans="1:49" s="1" customFormat="1" ht="77.25" thickBot="1">
      <c r="A14" s="29">
        <v>1</v>
      </c>
      <c r="B14" s="30">
        <v>5078624</v>
      </c>
      <c r="C14" s="30" t="s">
        <v>22</v>
      </c>
      <c r="D14" s="30" t="s">
        <v>23</v>
      </c>
      <c r="E14" s="30" t="s">
        <v>27</v>
      </c>
      <c r="F14" s="39" t="s">
        <v>34</v>
      </c>
      <c r="G14" s="39" t="s">
        <v>35</v>
      </c>
      <c r="H14" s="30"/>
      <c r="I14" s="30" t="s">
        <v>79</v>
      </c>
      <c r="J14" s="30" t="s">
        <v>26</v>
      </c>
      <c r="K14" s="34" t="s">
        <v>73</v>
      </c>
      <c r="L14" s="30"/>
      <c r="M14" s="30"/>
      <c r="N14" s="30"/>
      <c r="O14" s="30"/>
      <c r="P14" s="30"/>
      <c r="Q14" s="30"/>
      <c r="R14" s="30"/>
      <c r="S14" s="30">
        <v>216</v>
      </c>
      <c r="T14" s="30">
        <v>96</v>
      </c>
      <c r="U14" s="30">
        <v>96</v>
      </c>
      <c r="V14" s="30">
        <v>120</v>
      </c>
      <c r="W14" s="30">
        <v>24</v>
      </c>
      <c r="X14" s="30"/>
      <c r="Y14" s="30"/>
      <c r="Z14" s="30"/>
      <c r="AA14" s="30">
        <v>24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>
        <v>576</v>
      </c>
      <c r="AO14" s="31" t="s">
        <v>70</v>
      </c>
      <c r="AP14" s="42"/>
      <c r="AQ14" s="31">
        <v>153898</v>
      </c>
      <c r="AR14" s="31"/>
      <c r="AS14" s="32">
        <v>0.18</v>
      </c>
      <c r="AT14" s="31">
        <f t="shared" si="0"/>
        <v>0</v>
      </c>
      <c r="AU14" s="31">
        <f t="shared" si="1"/>
        <v>0</v>
      </c>
      <c r="AV14" s="31">
        <f t="shared" si="2"/>
        <v>0</v>
      </c>
      <c r="AW14" s="40" t="s">
        <v>81</v>
      </c>
    </row>
    <row r="15" spans="1:49" s="1" customFormat="1" ht="64.5" thickBot="1">
      <c r="A15" s="29">
        <v>1</v>
      </c>
      <c r="B15" s="30">
        <v>5078625</v>
      </c>
      <c r="C15" s="30" t="s">
        <v>22</v>
      </c>
      <c r="D15" s="30" t="s">
        <v>23</v>
      </c>
      <c r="E15" s="30" t="s">
        <v>27</v>
      </c>
      <c r="F15" s="39" t="s">
        <v>36</v>
      </c>
      <c r="G15" s="39" t="s">
        <v>37</v>
      </c>
      <c r="H15" s="30"/>
      <c r="I15" s="30" t="s">
        <v>79</v>
      </c>
      <c r="J15" s="30" t="s">
        <v>26</v>
      </c>
      <c r="K15" s="34" t="s">
        <v>74</v>
      </c>
      <c r="L15" s="30"/>
      <c r="M15" s="30"/>
      <c r="N15" s="30"/>
      <c r="O15" s="30"/>
      <c r="P15" s="30"/>
      <c r="Q15" s="30"/>
      <c r="R15" s="30"/>
      <c r="S15" s="30">
        <v>40</v>
      </c>
      <c r="T15" s="30">
        <v>20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>
        <v>60</v>
      </c>
      <c r="AO15" s="31" t="s">
        <v>70</v>
      </c>
      <c r="AP15" s="42"/>
      <c r="AQ15" s="31">
        <v>169644.5</v>
      </c>
      <c r="AR15" s="31"/>
      <c r="AS15" s="32">
        <v>0.18</v>
      </c>
      <c r="AT15" s="31">
        <f t="shared" si="0"/>
        <v>0</v>
      </c>
      <c r="AU15" s="31">
        <f t="shared" si="1"/>
        <v>0</v>
      </c>
      <c r="AV15" s="31">
        <f t="shared" si="2"/>
        <v>0</v>
      </c>
      <c r="AW15" s="40" t="s">
        <v>81</v>
      </c>
    </row>
    <row r="16" spans="1:49" s="1" customFormat="1" ht="64.5" thickBot="1">
      <c r="A16" s="29">
        <v>1</v>
      </c>
      <c r="B16" s="30">
        <v>5078626</v>
      </c>
      <c r="C16" s="30" t="s">
        <v>22</v>
      </c>
      <c r="D16" s="30" t="s">
        <v>23</v>
      </c>
      <c r="E16" s="30" t="s">
        <v>27</v>
      </c>
      <c r="F16" s="39" t="s">
        <v>24</v>
      </c>
      <c r="G16" s="39" t="s">
        <v>25</v>
      </c>
      <c r="H16" s="30"/>
      <c r="I16" s="30" t="s">
        <v>79</v>
      </c>
      <c r="J16" s="30" t="s">
        <v>26</v>
      </c>
      <c r="K16" s="34" t="s">
        <v>75</v>
      </c>
      <c r="L16" s="30"/>
      <c r="M16" s="30"/>
      <c r="N16" s="30"/>
      <c r="O16" s="30"/>
      <c r="P16" s="30"/>
      <c r="Q16" s="30"/>
      <c r="R16" s="30"/>
      <c r="S16" s="30"/>
      <c r="T16" s="30">
        <v>10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>
        <v>10</v>
      </c>
      <c r="AO16" s="31" t="s">
        <v>70</v>
      </c>
      <c r="AP16" s="42"/>
      <c r="AQ16" s="31">
        <v>43698</v>
      </c>
      <c r="AR16" s="31"/>
      <c r="AS16" s="32">
        <v>0.18</v>
      </c>
      <c r="AT16" s="31">
        <f t="shared" si="0"/>
        <v>0</v>
      </c>
      <c r="AU16" s="31">
        <f t="shared" si="1"/>
        <v>0</v>
      </c>
      <c r="AV16" s="31">
        <f t="shared" si="2"/>
        <v>0</v>
      </c>
      <c r="AW16" s="40" t="s">
        <v>81</v>
      </c>
    </row>
    <row r="17" spans="1:49" s="1" customFormat="1" ht="77.25" thickBot="1">
      <c r="A17" s="29">
        <v>1</v>
      </c>
      <c r="B17" s="30">
        <v>5078627</v>
      </c>
      <c r="C17" s="30" t="s">
        <v>22</v>
      </c>
      <c r="D17" s="30" t="s">
        <v>23</v>
      </c>
      <c r="E17" s="30" t="s">
        <v>27</v>
      </c>
      <c r="F17" s="39" t="s">
        <v>38</v>
      </c>
      <c r="G17" s="39" t="s">
        <v>39</v>
      </c>
      <c r="H17" s="30"/>
      <c r="I17" s="30" t="s">
        <v>79</v>
      </c>
      <c r="J17" s="30" t="s">
        <v>26</v>
      </c>
      <c r="K17" s="34" t="s">
        <v>76</v>
      </c>
      <c r="L17" s="30"/>
      <c r="M17" s="30"/>
      <c r="N17" s="30"/>
      <c r="O17" s="30"/>
      <c r="P17" s="30"/>
      <c r="Q17" s="30"/>
      <c r="R17" s="30"/>
      <c r="S17" s="30">
        <v>69</v>
      </c>
      <c r="T17" s="30">
        <v>11</v>
      </c>
      <c r="U17" s="30">
        <v>11</v>
      </c>
      <c r="V17" s="30">
        <v>5</v>
      </c>
      <c r="W17" s="30">
        <v>5</v>
      </c>
      <c r="X17" s="30">
        <v>5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>
        <v>106</v>
      </c>
      <c r="AO17" s="31" t="s">
        <v>70</v>
      </c>
      <c r="AP17" s="42"/>
      <c r="AQ17" s="31">
        <v>220621</v>
      </c>
      <c r="AR17" s="31"/>
      <c r="AS17" s="32">
        <v>0.18</v>
      </c>
      <c r="AT17" s="31">
        <f t="shared" si="0"/>
        <v>0</v>
      </c>
      <c r="AU17" s="31">
        <f t="shared" si="1"/>
        <v>0</v>
      </c>
      <c r="AV17" s="31">
        <f t="shared" si="2"/>
        <v>0</v>
      </c>
      <c r="AW17" s="40" t="s">
        <v>81</v>
      </c>
    </row>
    <row r="18" spans="1:49" s="1" customFormat="1" ht="64.5" thickBot="1">
      <c r="A18" s="29">
        <v>1</v>
      </c>
      <c r="B18" s="30">
        <v>5078628</v>
      </c>
      <c r="C18" s="30" t="s">
        <v>22</v>
      </c>
      <c r="D18" s="30" t="s">
        <v>23</v>
      </c>
      <c r="E18" s="30" t="s">
        <v>27</v>
      </c>
      <c r="F18" s="39" t="s">
        <v>28</v>
      </c>
      <c r="G18" s="39" t="s">
        <v>29</v>
      </c>
      <c r="H18" s="30"/>
      <c r="I18" s="30" t="s">
        <v>79</v>
      </c>
      <c r="J18" s="30" t="s">
        <v>26</v>
      </c>
      <c r="K18" s="34" t="s">
        <v>77</v>
      </c>
      <c r="L18" s="30"/>
      <c r="M18" s="30"/>
      <c r="N18" s="30"/>
      <c r="O18" s="30"/>
      <c r="P18" s="30"/>
      <c r="Q18" s="30"/>
      <c r="R18" s="30"/>
      <c r="S18" s="30">
        <v>6</v>
      </c>
      <c r="T18" s="30"/>
      <c r="U18" s="30">
        <v>6</v>
      </c>
      <c r="V18" s="30"/>
      <c r="W18" s="30"/>
      <c r="X18" s="30">
        <v>3</v>
      </c>
      <c r="Y18" s="30">
        <v>6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>
        <v>21</v>
      </c>
      <c r="AO18" s="31" t="s">
        <v>70</v>
      </c>
      <c r="AP18" s="43"/>
      <c r="AQ18" s="31">
        <v>55629.5</v>
      </c>
      <c r="AR18" s="31"/>
      <c r="AS18" s="32">
        <v>0.18</v>
      </c>
      <c r="AT18" s="31">
        <f t="shared" si="0"/>
        <v>0</v>
      </c>
      <c r="AU18" s="31">
        <f t="shared" si="1"/>
        <v>0</v>
      </c>
      <c r="AV18" s="31">
        <f t="shared" si="2"/>
        <v>0</v>
      </c>
      <c r="AW18" s="40" t="s">
        <v>81</v>
      </c>
    </row>
    <row r="19" spans="4:7" ht="15">
      <c r="D19" s="35"/>
      <c r="E19" s="36"/>
      <c r="F19" s="37"/>
      <c r="G19" s="38"/>
    </row>
  </sheetData>
  <sheetProtection/>
  <mergeCells count="1">
    <mergeCell ref="AP10:AP18"/>
  </mergeCells>
  <conditionalFormatting sqref="K10:AM18">
    <cfRule type="cellIs" priority="1" dxfId="1" operator="equal" stopIfTrue="1">
      <formula>0</formula>
    </cfRule>
  </conditionalFormatting>
  <conditionalFormatting sqref="A10:A18">
    <cfRule type="cellIs" priority="2" dxfId="2" operator="notEqual" stopIfTrue="1">
      <formula>1</formula>
    </cfRule>
  </conditionalFormatting>
  <printOptions/>
  <pageMargins left="0.1968503937007874" right="0.1968503937007874" top="0.1968503937007874" bottom="0.3937007874015748" header="0.5118110236220472" footer="0.1968503937007874"/>
  <pageSetup fitToHeight="0" fitToWidth="1" horizontalDpi="600" verticalDpi="600" orientation="landscape" paperSize="9" scale="4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Разумова Татьяна Александровна</cp:lastModifiedBy>
  <cp:lastPrinted>2012-10-11T11:00:31Z</cp:lastPrinted>
  <dcterms:created xsi:type="dcterms:W3CDTF">2005-06-03T09:57:20Z</dcterms:created>
  <dcterms:modified xsi:type="dcterms:W3CDTF">2012-10-12T04:55:59Z</dcterms:modified>
  <cp:category/>
  <cp:version/>
  <cp:contentType/>
  <cp:contentStatus/>
</cp:coreProperties>
</file>