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75" windowHeight="7005" tabRatio="347" activeTab="0"/>
  </bookViews>
  <sheets>
    <sheet name="Форма 2" sheetId="1" r:id="rId1"/>
  </sheets>
  <definedNames>
    <definedName name="CupManagerName">#REF!</definedName>
    <definedName name="CupManagerTitle">#REF!</definedName>
    <definedName name="DepartManagerName">#REF!</definedName>
    <definedName name="DepartManagerTitle">#REF!</definedName>
    <definedName name="iii707">#REF!</definedName>
    <definedName name="iii708">#REF!</definedName>
    <definedName name="iii709">#REF!</definedName>
    <definedName name="iii710">#REF!</definedName>
    <definedName name="iii711">#REF!</definedName>
    <definedName name="iii712">#REF!</definedName>
    <definedName name="iii801">#REF!</definedName>
    <definedName name="iii802">#REF!</definedName>
    <definedName name="iii803">#REF!</definedName>
    <definedName name="iii804">#REF!</definedName>
    <definedName name="iii805">#REF!</definedName>
    <definedName name="iii806">#REF!</definedName>
    <definedName name="iii807">#REF!</definedName>
    <definedName name="iii808">#REF!</definedName>
    <definedName name="iii809">#REF!</definedName>
    <definedName name="iii810">#REF!</definedName>
    <definedName name="iii811">#REF!</definedName>
    <definedName name="iii812">#REF!</definedName>
    <definedName name="iii901">#REF!</definedName>
    <definedName name="iii902">#REF!</definedName>
    <definedName name="iii903">#REF!</definedName>
    <definedName name="iii904">#REF!</definedName>
    <definedName name="LotABC">#REF!</definedName>
    <definedName name="LotName">#REF!</definedName>
    <definedName name="LotName6">#REF!</definedName>
    <definedName name="LotName7">'Форма 2'!#REF!</definedName>
    <definedName name="LotName8">'Форма 2'!#REF!</definedName>
    <definedName name="LotName9">'Форма 2'!$A$5</definedName>
    <definedName name="LotNumber">#REF!</definedName>
    <definedName name="pp607">'Форма 2'!$L$9</definedName>
    <definedName name="pp608">'Форма 2'!$M$9</definedName>
    <definedName name="pp609">'Форма 2'!$N$9</definedName>
    <definedName name="pp610">'Форма 2'!$O$9</definedName>
    <definedName name="pp611">'Форма 2'!$P$9</definedName>
    <definedName name="pp612">'Форма 2'!$Q$9</definedName>
    <definedName name="pp701">'Форма 2'!$R$9</definedName>
    <definedName name="pp702">'Форма 2'!$S$9</definedName>
    <definedName name="pp703">'Форма 2'!$T$9</definedName>
    <definedName name="pp704">'Форма 2'!$U$9</definedName>
    <definedName name="pp705">'Форма 2'!$V$9</definedName>
    <definedName name="pp706">'Форма 2'!$W$9</definedName>
    <definedName name="pp707">'Форма 2'!$X$9</definedName>
    <definedName name="pp708">'Форма 2'!$Y$9</definedName>
    <definedName name="pp709">'Форма 2'!$Z$9</definedName>
    <definedName name="pp710">'Форма 2'!$AA$9</definedName>
    <definedName name="pp711">'Форма 2'!$AB$9</definedName>
    <definedName name="pp712">'Форма 2'!$AC$9</definedName>
    <definedName name="pp801">'Форма 2'!$AD$9</definedName>
    <definedName name="pp802">'Форма 2'!$AE$9</definedName>
    <definedName name="pp803">'Форма 2'!$AF$9</definedName>
    <definedName name="pp804">'Форма 2'!$AG$9</definedName>
    <definedName name="pp805">'Форма 2'!$AH$9</definedName>
    <definedName name="pp806">'Форма 2'!$AI$9</definedName>
    <definedName name="pp807">'Форма 2'!$AJ$9</definedName>
    <definedName name="pp808">'Форма 2'!$AK$9</definedName>
    <definedName name="pp809">'Форма 2'!$AL$9</definedName>
    <definedName name="pp810">'Форма 2'!$AM$9</definedName>
    <definedName name="ppp707">#REF!</definedName>
    <definedName name="ppp708">#REF!</definedName>
    <definedName name="ppp709">#REF!</definedName>
    <definedName name="ppp710">#REF!</definedName>
    <definedName name="ppp711">#REF!</definedName>
    <definedName name="ppp712">#REF!</definedName>
    <definedName name="ppp801">#REF!</definedName>
    <definedName name="ppp802">#REF!</definedName>
    <definedName name="ppp803">#REF!</definedName>
    <definedName name="ppp804">#REF!</definedName>
    <definedName name="ppp805">#REF!</definedName>
    <definedName name="ppp806">#REF!</definedName>
    <definedName name="ppp807">#REF!</definedName>
    <definedName name="ppp808">#REF!</definedName>
    <definedName name="ppp809">#REF!</definedName>
    <definedName name="ppp810">#REF!</definedName>
    <definedName name="ppp811">#REF!</definedName>
    <definedName name="ppp812">#REF!</definedName>
    <definedName name="ppp901">#REF!</definedName>
    <definedName name="ppp902">#REF!</definedName>
    <definedName name="ppp903">#REF!</definedName>
    <definedName name="ppp904">#REF!</definedName>
    <definedName name="XEmpName">#REF!</definedName>
    <definedName name="XEmpPhone">#REF!</definedName>
    <definedName name="_xlnm.Print_Titles" localSheetId="0">'Форма 2'!$9:$9</definedName>
    <definedName name="_xlnm.Print_Area" localSheetId="0">'Форма 2'!$A:$AW</definedName>
  </definedNames>
  <calcPr fullCalcOnLoad="1"/>
</workbook>
</file>

<file path=xl/sharedStrings.xml><?xml version="1.0" encoding="utf-8"?>
<sst xmlns="http://schemas.openxmlformats.org/spreadsheetml/2006/main" count="182" uniqueCount="115">
  <si>
    <t>Программа</t>
  </si>
  <si>
    <t>ГОСТ, ТУ, ОСТ, опросный лист и пр.</t>
  </si>
  <si>
    <t>Объект</t>
  </si>
  <si>
    <t>Реквизиты получателя</t>
  </si>
  <si>
    <t xml:space="preserve">Примечание </t>
  </si>
  <si>
    <t>Наименование продукции</t>
  </si>
  <si>
    <t>Ед. изм.</t>
  </si>
  <si>
    <t>Кол-во всего</t>
  </si>
  <si>
    <t>ФОРМА 2</t>
  </si>
  <si>
    <t>№ п/п</t>
  </si>
  <si>
    <t>Способ доставки</t>
  </si>
  <si>
    <t>Ставка НДС, %</t>
  </si>
  <si>
    <t>Сумма НДС на условии франко-станции Покупателя, руб.</t>
  </si>
  <si>
    <t>Цена за ед. на условии франко-станции Покупателя, без НДС руб.</t>
  </si>
  <si>
    <t>Сумма с НДС на условии франко-станции Покупателя, руб.</t>
  </si>
  <si>
    <t xml:space="preserve">Сумма на условии франко-станции Покупателя, без НДС руб. </t>
  </si>
  <si>
    <t>Производитель</t>
  </si>
  <si>
    <t>Дата поставки</t>
  </si>
  <si>
    <t>Код позиции</t>
  </si>
  <si>
    <t>ОСТ</t>
  </si>
  <si>
    <t>Страна происхождения</t>
  </si>
  <si>
    <t>Начальная (максимальная) цена за ед. продукции, без учёта НДС с учётом транспортных расходов, руб.</t>
  </si>
  <si>
    <t>БНП</t>
  </si>
  <si>
    <t>ТП</t>
  </si>
  <si>
    <t>Погрузчик ВП-05</t>
  </si>
  <si>
    <t>№ 22 (ООО «БНП» ЯРНУ)-(2013)-(ТПР)</t>
  </si>
  <si>
    <t>ед.</t>
  </si>
  <si>
    <t>ТП 8 Комплектация технологическим транспортом и спецтехникой</t>
  </si>
  <si>
    <t>Автогрейдер ГС-10.01(класс 100)</t>
  </si>
  <si>
    <t>№ 23 (ООО «БНП» ЯРНУ)-(2013)-(ТПР)</t>
  </si>
  <si>
    <t>ГТП</t>
  </si>
  <si>
    <t>Буровая установка ПБУ-2-347 на шасси МТЛБу</t>
  </si>
  <si>
    <t>Опросный лист № 2-ГТП-2013-8</t>
  </si>
  <si>
    <t>шт</t>
  </si>
  <si>
    <t xml:space="preserve">ТП 8 Комплектация технологическим транспортом и спецтехникой                                                                 </t>
  </si>
  <si>
    <t>ТНС</t>
  </si>
  <si>
    <t>Передвижной сварочный агрегат АСТ-4А или аналог</t>
  </si>
  <si>
    <t>26-ТНС-2013-ТП8</t>
  </si>
  <si>
    <t>ТП 8 Комплектация технологическим транспортом и спецтехникой, всего</t>
  </si>
  <si>
    <t>Бурильно-сваебойная машина БМ-811 (Урал-4320)</t>
  </si>
  <si>
    <t>21-ТНС-2013-ТП8</t>
  </si>
  <si>
    <t>Мини экскаватор Bobcat-Е32, Cat-303СR или аналоги</t>
  </si>
  <si>
    <t>07-ТНС-2013-ТП8</t>
  </si>
  <si>
    <t>ЦТД</t>
  </si>
  <si>
    <t>Погрузчик электрический четырехопорный</t>
  </si>
  <si>
    <t>ОЛ-1-СМЦ-ЦТД-2013-9</t>
  </si>
  <si>
    <t>шт.</t>
  </si>
  <si>
    <t>ТП 9 Приобретение оборудования, не требующее монтажа</t>
  </si>
  <si>
    <t>Снегоболотоход гусеничный ЗВМ-2412ГП "Узола"</t>
  </si>
  <si>
    <t>Опросный лист № 3-ОГТП-ОИИ-1</t>
  </si>
  <si>
    <t>Гусеничный плавающий тягач ТМ-140 с краново-манипуляторной установкой</t>
  </si>
  <si>
    <t>Опросный лист № 20-ТНС-2013-ТП8</t>
  </si>
  <si>
    <t>МНЦС</t>
  </si>
  <si>
    <t>Автомобиль вакуумный КО-520 на шасси ЗИЛ-433362</t>
  </si>
  <si>
    <t>Г.4.0000.12022-МНЦС/ГТП-00. 000-НВК.ОЛ3</t>
  </si>
  <si>
    <t>ТП 7.4 Жилой комплекс ЛЭС "Герасимовское". Строительство</t>
  </si>
  <si>
    <t>Г.4.0000.13024-МНЦС/ГТП-00.000-НВК.ОЛ3</t>
  </si>
  <si>
    <t>ТП 7.2 ВЖК на 20 человек ЛЭС "Игольская" (инв.№ 100495). Техническое перевооружение.</t>
  </si>
  <si>
    <t>ВП</t>
  </si>
  <si>
    <t>Самосвал Урал 55571-1121-40</t>
  </si>
  <si>
    <t xml:space="preserve">ОЛ № ЦТТиСТ-2 ВП-2013-ТП8 </t>
  </si>
  <si>
    <t xml:space="preserve">ТП 8 Комплектация технологическим транспортом и спецтехникой                                                    </t>
  </si>
  <si>
    <t>Лот № А-13.2.13 Автотранспортная техника (коммунальная техника, спецтехника)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</si>
  <si>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</si>
  <si>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</si>
  <si>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</si>
  <si>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</si>
  <si>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</si>
  <si>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</si>
  <si>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</si>
  <si>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</si>
  <si>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</si>
  <si>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</si>
  <si>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</si>
  <si>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</si>
  <si>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</si>
  <si>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</si>
  <si>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</si>
  <si>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</si>
  <si>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</si>
  <si>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</si>
  <si>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Январь 2014</t>
  </si>
  <si>
    <t>Февраль 2014</t>
  </si>
  <si>
    <t>Март 2014</t>
  </si>
  <si>
    <t>Апрель 2014</t>
  </si>
  <si>
    <t>Май 2014</t>
  </si>
  <si>
    <t>Июнь 2014</t>
  </si>
  <si>
    <t>Июль 2014</t>
  </si>
  <si>
    <t>Август 2014</t>
  </si>
  <si>
    <t>Сентябрь 2014</t>
  </si>
  <si>
    <t>Октябрь 2014</t>
  </si>
  <si>
    <t>ж/д, контейнер, автотранспорт</t>
  </si>
  <si>
    <t>30.07.2013</t>
  </si>
  <si>
    <t>а/тр</t>
  </si>
  <si>
    <t>ПТБ ОАО «Гипротрубопровод» в г. Серпухове, ИНН 7710022410, КПП 504303001, ОКПО 00148406, ОКОНХ 95120 Адрес: 142204, г. Серпухов, Северное шоссе, дом 8 "Б" Конт. тел. Новичков Андрей Владимирович, 8-4967-35-58-73</t>
  </si>
  <si>
    <t>30.04.2013</t>
  </si>
  <si>
    <t>Ж/д, а/тр</t>
  </si>
  <si>
    <t>Филиал ООО "Транснефтьстрой" в городе Брянске, 241020, Брянская область, г. Брянск, Московский проезд, д. 83, "Г", ИНН 7728710129, КПП 325443001, Станция назначения: Брянск-Льговский (200002), получатель: ООО «ЖелДор-Сервис», ж.д. код 1426, Почтовый адрес: 241020 г. Брянск, проезд Московский, д.3, ОКПО 97506338</t>
  </si>
  <si>
    <t>30.05.2013</t>
  </si>
  <si>
    <t>Филиал ООО "Транснефтьстрой" в городе Томске, 632009, Россия, г.Томск, проспект Ленина, 215, стр. 1, ИНН 7728710129, КПП 701743001, Отгрузочные реквизиты:  код 2421 Адрес: 634024 г. Томск, ул. Причальная, 14, станция по вагонам и контейнерам:  Томск-Грузовая Западно-Сибирской ж/д код 874302</t>
  </si>
  <si>
    <t>Самовывоз</t>
  </si>
  <si>
    <t>Филиал ООО «Транснефтьстрой» в г.Тюмени, 625047, г.Тюмень, с..Антипино, а/я 2206, ОКПО 30512387, КПП 720243001</t>
  </si>
  <si>
    <t xml:space="preserve">Филиал ООО "Транснефтьстрой" в городе Омске, 644040, Россия, г.Омск.пер.Нефтянной, 20, ОКПО 90288499, ИНН 7728710129, КПП 550143001, Отгрузочные реквизиты: ст. Омск-Восточный, Западно-Сибирской ж/д, код станции 831203. </t>
  </si>
  <si>
    <t>ОАО ЦТД «Диаскан», ОКПО 18024722 ИНН/КПП 5072703668/509950001 140501, г. Луховицы, Московской области, ул. Куйбышева, д. 7. Контактное лицо:Поздняков А.В., тел.(496)6350914, доб.5557, Щербина Е.В., тел.(496)6350914, доб.5559, Руссова Е.Г., тел.(496)6350914, доб.5559</t>
  </si>
  <si>
    <t>филиал ОАО «Гипротрубопровод» - «Омскгипротрубопровод», ИНН 7710022410, КПП 550343001, КОД ОКПО 88639477 Адрес: 644043, г.Омск, Набережная Тухачевского, 12 Контактное лицо: Нарышкин Олег Геннадьевич: (3812) 66-03-80 (доб. 35-15)</t>
  </si>
  <si>
    <t xml:space="preserve">Грузополучатель филиал ООО «Транснефтьстрой" в городе Тюмени,  с.Антипино, а/я 2206. Код 7129, ОКПО 30512387
Ж.д.станция Войновка, Свердловской ж/д, код 790408. </t>
  </si>
  <si>
    <t>31.05.2013</t>
  </si>
  <si>
    <t>Покупатель, плательщик: Открытое акционерное общество "Магистральные нефтепроводы Центральной Сибири" (ОАО "Центрсибнефтепровод") код ОКПО 00139181 ОКОНХ 51130 Адрес: 634050, Россия, г.Томск, ул.Набережная реки Ушайки, 24 тел/факс (382-2)-27-54-26, 27-54-46 Грузополучатель: База ПТОиКО открытое акционерное общество "Магистральные нефтепроводы Центральной Сибири" код 2421 Адрес:634024 г.Томск, ул.Причальная, 14; контактное лицо: Логунов Николай Артемьевич - нач.УПРР БПТО и КО, тел.: 8-3822-27-63-53</t>
  </si>
  <si>
    <t>ж/д платформа, автотранспорт</t>
  </si>
  <si>
    <t xml:space="preserve"> Грузополучатель: База ПТОиКО ОАО "Магистральные нефтепроводы Центральной Сибири" код 2421 Адрес: 634024 г.Томск, ул.Причальная,14 Станция повагонно и контейнерами: Томск-Грузовая Западно-Сибирской ж/д код 874302 Станция мелкими отправками: Томск-2 Западно-Сибирской ж/д код 874301 Станция отправления багажом: Томск-1 Западно-Сибирской ж/д код 874300; контактное лицо: Логунов Николай Артемьевич - нач.УПРР БПТО и КО, тел.: 8-3822-27-63-53</t>
  </si>
  <si>
    <t>самовывоз</t>
  </si>
  <si>
    <t>Грузополучатель: ОАО "Волжский подводник", Почтовый адрес: 603152 г. Нижний Новгород, ул. Ларина, 19"А"</t>
  </si>
  <si>
    <t>Реквизиты для оформления перевозочных документов
1.Вагонные поставки (МТР), контейнерные поставки (20 т.) - Грузополучатель: ЯРНУ филиал ООО «Балтнефтепровод», код 1983, ОКПО 00139258 ст. Приволжье, Северной ж.д., Грузовой двор МЧ-1, код станции 310607;  2. Контейнерные поставки (3-5 т.) - Грузополучатель: ЯРНУ филиал ООО «Балтнефтепровод», код 1983, ОКПО 00139258, ст. Ярославль, Северной ж.д., код станции 310109; 3. Поставки автомобильным транспортом - Грузополучатель ЯРНУ, филиал ООО "Балтнефтепровод", 150521, Ярославская область, п/о Щедрино.  
Почтовые реквизиты: 150521, Ярославская область, п/о Щедрино; 
Контактные лица: Вагнер А.А., Соломахин С.Н., Фомичев Ю.В. тел.(4852) 49-18-26</t>
  </si>
  <si>
    <t xml:space="preserve"> </t>
  </si>
  <si>
    <t>Расчет цены заявки на участие в закупке.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</si>
</sst>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[$-419]mmmm\ yyyy;@"/>
    <numFmt numFmtId="174" formatCode="0.0000"/>
    <numFmt numFmtId="175" formatCode="[$-FC19]d\ mmmm\ yyyy\ &quot;г.&quot;"/>
  </numFmts>
  <fonts count="46">
    <font>
      <sz val="10"/>
      <color indexed="8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b/>
      <u val="single"/>
      <sz val="12"/>
      <color indexed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Helv"/>
      <family val="0"/>
    </font>
    <font>
      <b/>
      <sz val="14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71" fontId="4" fillId="0" borderId="0" xfId="58" applyFont="1" applyAlignment="1">
      <alignment horizontal="right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3" fontId="4" fillId="33" borderId="10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right"/>
    </xf>
    <xf numFmtId="4" fontId="4" fillId="0" borderId="0" xfId="58" applyNumberFormat="1" applyFont="1" applyAlignment="1">
      <alignment horizontal="right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58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/>
    </xf>
    <xf numFmtId="4" fontId="9" fillId="0" borderId="0" xfId="58" applyNumberFormat="1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9" fontId="0" fillId="0" borderId="10" xfId="0" applyNumberFormat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color indexed="9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2"/>
  <sheetViews>
    <sheetView tabSelected="1" zoomScaleSheetLayoutView="130" zoomScalePageLayoutView="0" workbookViewId="0" topLeftCell="A1">
      <selection activeCell="A23" sqref="A23:IV43"/>
    </sheetView>
  </sheetViews>
  <sheetFormatPr defaultColWidth="9.140625" defaultRowHeight="12.75"/>
  <cols>
    <col min="1" max="1" width="4.140625" style="0" customWidth="1"/>
    <col min="3" max="3" width="6.00390625" style="0" customWidth="1"/>
    <col min="4" max="4" width="10.8515625" style="0" customWidth="1"/>
    <col min="5" max="5" width="13.57421875" style="0" customWidth="1"/>
    <col min="6" max="6" width="15.57421875" style="1" customWidth="1"/>
    <col min="7" max="7" width="17.421875" style="1" customWidth="1"/>
    <col min="8" max="8" width="14.421875" style="1" customWidth="1"/>
    <col min="9" max="9" width="13.8515625" style="1" customWidth="1"/>
    <col min="10" max="10" width="4.421875" style="0" customWidth="1"/>
    <col min="11" max="11" width="10.140625" style="0" customWidth="1"/>
    <col min="12" max="20" width="6.421875" style="0" hidden="1" customWidth="1"/>
    <col min="21" max="24" width="3.28125" style="0" customWidth="1"/>
    <col min="25" max="39" width="6.421875" style="0" hidden="1" customWidth="1"/>
    <col min="40" max="40" width="6.57421875" style="0" customWidth="1"/>
    <col min="41" max="41" width="13.140625" style="22" customWidth="1"/>
    <col min="42" max="42" width="52.421875" style="1" customWidth="1"/>
    <col min="43" max="43" width="17.421875" style="21" customWidth="1"/>
    <col min="44" max="44" width="16.57421875" style="22" customWidth="1"/>
    <col min="45" max="45" width="7.00390625" style="22" customWidth="1"/>
    <col min="46" max="46" width="15.7109375" style="22" customWidth="1"/>
    <col min="47" max="47" width="15.421875" style="22" customWidth="1"/>
    <col min="48" max="48" width="15.57421875" style="22" customWidth="1"/>
    <col min="49" max="49" width="12.00390625" style="0" customWidth="1"/>
  </cols>
  <sheetData>
    <row r="1" spans="1:49" ht="18.75">
      <c r="A1" s="3"/>
      <c r="B1" s="4"/>
      <c r="C1" s="4"/>
      <c r="D1" s="5"/>
      <c r="E1" s="5"/>
      <c r="F1" s="14"/>
      <c r="G1" s="14"/>
      <c r="H1" s="14"/>
      <c r="I1" s="14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23"/>
      <c r="AP1" s="15"/>
      <c r="AQ1" s="16"/>
      <c r="AR1" s="17"/>
      <c r="AS1" s="17"/>
      <c r="AT1" s="25" t="s">
        <v>8</v>
      </c>
      <c r="AU1" s="25"/>
      <c r="AV1" s="25"/>
      <c r="AW1" s="7"/>
    </row>
    <row r="2" spans="1:49" ht="12.75">
      <c r="A2" s="8"/>
      <c r="B2" s="9"/>
      <c r="C2" s="4"/>
      <c r="D2" s="5"/>
      <c r="E2" s="5"/>
      <c r="F2" s="14"/>
      <c r="G2" s="14"/>
      <c r="H2" s="14"/>
      <c r="I2" s="14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23"/>
      <c r="AP2" s="15"/>
      <c r="AQ2" s="16"/>
      <c r="AR2" s="17"/>
      <c r="AS2" s="17"/>
      <c r="AT2" s="18"/>
      <c r="AU2" s="18"/>
      <c r="AV2" s="18"/>
      <c r="AW2" s="7"/>
    </row>
    <row r="3" spans="1:49" ht="15.75">
      <c r="A3" s="27" t="s">
        <v>114</v>
      </c>
      <c r="B3" s="4"/>
      <c r="C3" s="4"/>
      <c r="D3" s="5"/>
      <c r="E3" s="5"/>
      <c r="F3" s="14"/>
      <c r="G3" s="14"/>
      <c r="H3" s="14"/>
      <c r="I3" s="14"/>
      <c r="J3" s="5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6"/>
      <c r="AO3" s="23"/>
      <c r="AP3" s="15"/>
      <c r="AQ3" s="16"/>
      <c r="AR3" s="17"/>
      <c r="AS3" s="17"/>
      <c r="AT3" s="18"/>
      <c r="AU3" s="18"/>
      <c r="AV3" s="18"/>
      <c r="AW3" s="7"/>
    </row>
    <row r="4" spans="1:49" ht="15.75">
      <c r="A4" s="26"/>
      <c r="B4" s="9"/>
      <c r="C4" s="4"/>
      <c r="D4" s="5"/>
      <c r="E4" s="5"/>
      <c r="F4" s="14"/>
      <c r="G4" s="14"/>
      <c r="H4" s="14"/>
      <c r="I4" s="14"/>
      <c r="J4" s="5"/>
      <c r="K4" s="4"/>
      <c r="L4" s="9"/>
      <c r="M4" s="9"/>
      <c r="N4" s="9"/>
      <c r="O4" s="9"/>
      <c r="P4" s="9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6"/>
      <c r="AO4" s="23"/>
      <c r="AP4" s="15"/>
      <c r="AQ4" s="16"/>
      <c r="AR4" s="17"/>
      <c r="AS4" s="17"/>
      <c r="AT4" s="18"/>
      <c r="AU4" s="18"/>
      <c r="AV4" s="18"/>
      <c r="AW4" s="7"/>
    </row>
    <row r="5" spans="1:49" ht="15.75">
      <c r="A5" s="28" t="s">
        <v>62</v>
      </c>
      <c r="B5" s="4"/>
      <c r="C5" s="4"/>
      <c r="D5" s="5"/>
      <c r="E5" s="5"/>
      <c r="F5" s="14"/>
      <c r="G5" s="14"/>
      <c r="H5" s="14"/>
      <c r="I5" s="14"/>
      <c r="J5" s="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6"/>
      <c r="AO5" s="23"/>
      <c r="AP5" s="15"/>
      <c r="AQ5" s="16"/>
      <c r="AR5" s="17"/>
      <c r="AS5" s="17"/>
      <c r="AT5" s="18"/>
      <c r="AU5" s="18"/>
      <c r="AV5" s="18"/>
      <c r="AW5" s="7"/>
    </row>
    <row r="6" spans="1:49" ht="12.75">
      <c r="A6" s="3"/>
      <c r="B6" s="4"/>
      <c r="C6" s="4"/>
      <c r="D6" s="5"/>
      <c r="E6" s="5"/>
      <c r="F6" s="14"/>
      <c r="G6" s="14"/>
      <c r="H6" s="14"/>
      <c r="I6" s="14"/>
      <c r="J6" s="5"/>
      <c r="K6" s="5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23"/>
      <c r="AP6" s="15"/>
      <c r="AQ6" s="16"/>
      <c r="AR6" s="17"/>
      <c r="AS6" s="17"/>
      <c r="AT6" s="18"/>
      <c r="AU6" s="18"/>
      <c r="AV6" s="18"/>
      <c r="AW6" s="7"/>
    </row>
    <row r="7" spans="1:49" ht="12.75">
      <c r="A7" s="3"/>
      <c r="B7" s="4"/>
      <c r="C7" s="4"/>
      <c r="D7" s="5"/>
      <c r="E7" s="5"/>
      <c r="F7" s="14"/>
      <c r="G7" s="14"/>
      <c r="H7" s="14"/>
      <c r="I7" s="14"/>
      <c r="J7" s="5"/>
      <c r="K7" s="5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23"/>
      <c r="AP7" s="15"/>
      <c r="AQ7" s="16"/>
      <c r="AR7" s="17"/>
      <c r="AS7" s="17"/>
      <c r="AT7" s="18"/>
      <c r="AU7" s="18"/>
      <c r="AV7" s="18"/>
      <c r="AW7" s="7"/>
    </row>
    <row r="8" spans="1:49" ht="12.75">
      <c r="A8" s="12"/>
      <c r="B8" s="12"/>
      <c r="C8" s="12"/>
      <c r="D8" s="5"/>
      <c r="E8" s="5"/>
      <c r="F8" s="14"/>
      <c r="G8" s="14"/>
      <c r="H8" s="14"/>
      <c r="I8" s="14"/>
      <c r="J8" s="5"/>
      <c r="K8" s="5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23"/>
      <c r="AP8" s="15"/>
      <c r="AQ8" s="16"/>
      <c r="AR8" s="17"/>
      <c r="AS8" s="17"/>
      <c r="AT8" s="18"/>
      <c r="AU8" s="18"/>
      <c r="AV8" s="18"/>
      <c r="AW8" s="7"/>
    </row>
    <row r="9" spans="1:49" ht="89.25">
      <c r="A9" s="2" t="s">
        <v>9</v>
      </c>
      <c r="B9" s="2" t="s">
        <v>18</v>
      </c>
      <c r="C9" s="2" t="s">
        <v>19</v>
      </c>
      <c r="D9" s="2" t="s">
        <v>0</v>
      </c>
      <c r="E9" s="2" t="s">
        <v>2</v>
      </c>
      <c r="F9" s="2" t="s">
        <v>5</v>
      </c>
      <c r="G9" s="2" t="s">
        <v>1</v>
      </c>
      <c r="H9" s="2" t="s">
        <v>16</v>
      </c>
      <c r="I9" s="2" t="s">
        <v>20</v>
      </c>
      <c r="J9" s="2" t="s">
        <v>6</v>
      </c>
      <c r="K9" s="30" t="s">
        <v>17</v>
      </c>
      <c r="L9" s="13" t="s">
        <v>63</v>
      </c>
      <c r="M9" s="13" t="s">
        <v>64</v>
      </c>
      <c r="N9" s="13" t="s">
        <v>65</v>
      </c>
      <c r="O9" s="13" t="s">
        <v>66</v>
      </c>
      <c r="P9" s="13" t="s">
        <v>67</v>
      </c>
      <c r="Q9" s="13" t="s">
        <v>68</v>
      </c>
      <c r="R9" s="13" t="s">
        <v>69</v>
      </c>
      <c r="S9" s="13" t="s">
        <v>70</v>
      </c>
      <c r="T9" s="13" t="s">
        <v>71</v>
      </c>
      <c r="U9" s="13" t="s">
        <v>72</v>
      </c>
      <c r="V9" s="13" t="s">
        <v>73</v>
      </c>
      <c r="W9" s="13" t="s">
        <v>74</v>
      </c>
      <c r="X9" s="13" t="s">
        <v>75</v>
      </c>
      <c r="Y9" s="13" t="s">
        <v>76</v>
      </c>
      <c r="Z9" s="13" t="s">
        <v>77</v>
      </c>
      <c r="AA9" s="13" t="s">
        <v>78</v>
      </c>
      <c r="AB9" s="13" t="s">
        <v>79</v>
      </c>
      <c r="AC9" s="13" t="s">
        <v>80</v>
      </c>
      <c r="AD9" s="13" t="s">
        <v>81</v>
      </c>
      <c r="AE9" s="13" t="s">
        <v>82</v>
      </c>
      <c r="AF9" s="13" t="s">
        <v>83</v>
      </c>
      <c r="AG9" s="13" t="s">
        <v>84</v>
      </c>
      <c r="AH9" s="13" t="s">
        <v>85</v>
      </c>
      <c r="AI9" s="13" t="s">
        <v>86</v>
      </c>
      <c r="AJ9" s="13" t="s">
        <v>87</v>
      </c>
      <c r="AK9" s="13" t="s">
        <v>88</v>
      </c>
      <c r="AL9" s="13" t="s">
        <v>89</v>
      </c>
      <c r="AM9" s="13" t="s">
        <v>90</v>
      </c>
      <c r="AN9" s="2" t="s">
        <v>7</v>
      </c>
      <c r="AO9" s="19" t="s">
        <v>10</v>
      </c>
      <c r="AP9" s="2" t="s">
        <v>3</v>
      </c>
      <c r="AQ9" s="19" t="s">
        <v>21</v>
      </c>
      <c r="AR9" s="19" t="s">
        <v>13</v>
      </c>
      <c r="AS9" s="19" t="s">
        <v>11</v>
      </c>
      <c r="AT9" s="20" t="s">
        <v>15</v>
      </c>
      <c r="AU9" s="20" t="s">
        <v>12</v>
      </c>
      <c r="AV9" s="20" t="s">
        <v>14</v>
      </c>
      <c r="AW9" s="2" t="s">
        <v>4</v>
      </c>
    </row>
    <row r="10" spans="1:49" s="36" customFormat="1" ht="204">
      <c r="A10" s="31">
        <v>1</v>
      </c>
      <c r="B10" s="32">
        <v>8215315</v>
      </c>
      <c r="C10" s="32" t="s">
        <v>22</v>
      </c>
      <c r="D10" s="32" t="s">
        <v>23</v>
      </c>
      <c r="E10" s="32" t="s">
        <v>27</v>
      </c>
      <c r="F10" s="33" t="s">
        <v>24</v>
      </c>
      <c r="G10" s="33" t="s">
        <v>25</v>
      </c>
      <c r="H10" s="32"/>
      <c r="I10" s="32" t="s">
        <v>113</v>
      </c>
      <c r="J10" s="32" t="s">
        <v>26</v>
      </c>
      <c r="K10" s="34" t="s">
        <v>92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>
        <v>1</v>
      </c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>
        <v>1</v>
      </c>
      <c r="AO10" s="35" t="s">
        <v>91</v>
      </c>
      <c r="AP10" s="32" t="s">
        <v>112</v>
      </c>
      <c r="AQ10" s="35">
        <v>1646080.51</v>
      </c>
      <c r="AR10" s="35"/>
      <c r="AS10" s="29">
        <v>0.18</v>
      </c>
      <c r="AT10" s="35">
        <f aca="true" t="shared" si="0" ref="AT10:AT22">ROUND(ROUND(AR10,2)*AN10,2)</f>
        <v>0</v>
      </c>
      <c r="AU10" s="35">
        <f aca="true" t="shared" si="1" ref="AU10:AU22">ROUND(AT10*AS10,2)</f>
        <v>0</v>
      </c>
      <c r="AV10" s="35">
        <f aca="true" t="shared" si="2" ref="AV10:AV22">AU10+AT10</f>
        <v>0</v>
      </c>
      <c r="AW10" s="32"/>
    </row>
    <row r="11" spans="1:49" s="36" customFormat="1" ht="204">
      <c r="A11" s="31">
        <v>1</v>
      </c>
      <c r="B11" s="32">
        <v>8215316</v>
      </c>
      <c r="C11" s="32" t="s">
        <v>22</v>
      </c>
      <c r="D11" s="32" t="s">
        <v>23</v>
      </c>
      <c r="E11" s="32" t="s">
        <v>27</v>
      </c>
      <c r="F11" s="33" t="s">
        <v>28</v>
      </c>
      <c r="G11" s="33" t="s">
        <v>29</v>
      </c>
      <c r="H11" s="32"/>
      <c r="I11" s="32" t="s">
        <v>113</v>
      </c>
      <c r="J11" s="32" t="s">
        <v>26</v>
      </c>
      <c r="K11" s="34" t="s">
        <v>92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>
        <v>1</v>
      </c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>
        <v>1</v>
      </c>
      <c r="AO11" s="35" t="s">
        <v>91</v>
      </c>
      <c r="AP11" s="32" t="s">
        <v>112</v>
      </c>
      <c r="AQ11" s="35">
        <v>2006567.79</v>
      </c>
      <c r="AR11" s="35"/>
      <c r="AS11" s="29">
        <v>0.18</v>
      </c>
      <c r="AT11" s="35">
        <f t="shared" si="0"/>
        <v>0</v>
      </c>
      <c r="AU11" s="35">
        <f t="shared" si="1"/>
        <v>0</v>
      </c>
      <c r="AV11" s="35">
        <f t="shared" si="2"/>
        <v>0</v>
      </c>
      <c r="AW11" s="32"/>
    </row>
    <row r="12" spans="1:49" s="36" customFormat="1" ht="76.5">
      <c r="A12" s="31">
        <v>1</v>
      </c>
      <c r="B12" s="32">
        <v>8213126</v>
      </c>
      <c r="C12" s="32" t="s">
        <v>58</v>
      </c>
      <c r="D12" s="32" t="s">
        <v>23</v>
      </c>
      <c r="E12" s="32" t="s">
        <v>61</v>
      </c>
      <c r="F12" s="33" t="s">
        <v>59</v>
      </c>
      <c r="G12" s="33" t="s">
        <v>60</v>
      </c>
      <c r="H12" s="32"/>
      <c r="I12" s="32" t="s">
        <v>113</v>
      </c>
      <c r="J12" s="32" t="s">
        <v>33</v>
      </c>
      <c r="K12" s="34" t="s">
        <v>98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>
        <v>2</v>
      </c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>
        <v>2</v>
      </c>
      <c r="AO12" s="35" t="s">
        <v>110</v>
      </c>
      <c r="AP12" s="32" t="s">
        <v>111</v>
      </c>
      <c r="AQ12" s="35">
        <v>2447033.89</v>
      </c>
      <c r="AR12" s="35"/>
      <c r="AS12" s="29">
        <v>0.18</v>
      </c>
      <c r="AT12" s="35">
        <f t="shared" si="0"/>
        <v>0</v>
      </c>
      <c r="AU12" s="35">
        <f t="shared" si="1"/>
        <v>0</v>
      </c>
      <c r="AV12" s="35">
        <f t="shared" si="2"/>
        <v>0</v>
      </c>
      <c r="AW12" s="32"/>
    </row>
    <row r="13" spans="1:49" s="36" customFormat="1" ht="76.5">
      <c r="A13" s="31">
        <v>1</v>
      </c>
      <c r="B13" s="32">
        <v>8214771</v>
      </c>
      <c r="C13" s="32" t="s">
        <v>30</v>
      </c>
      <c r="D13" s="32" t="s">
        <v>23</v>
      </c>
      <c r="E13" s="32" t="s">
        <v>34</v>
      </c>
      <c r="F13" s="33" t="s">
        <v>31</v>
      </c>
      <c r="G13" s="33" t="s">
        <v>32</v>
      </c>
      <c r="H13" s="32"/>
      <c r="I13" s="32" t="s">
        <v>113</v>
      </c>
      <c r="J13" s="32" t="s">
        <v>33</v>
      </c>
      <c r="K13" s="34" t="s">
        <v>95</v>
      </c>
      <c r="L13" s="32"/>
      <c r="M13" s="32"/>
      <c r="N13" s="32"/>
      <c r="O13" s="32"/>
      <c r="P13" s="32"/>
      <c r="Q13" s="32"/>
      <c r="R13" s="32"/>
      <c r="S13" s="32"/>
      <c r="T13" s="32"/>
      <c r="U13" s="32">
        <v>1</v>
      </c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>
        <v>1</v>
      </c>
      <c r="AO13" s="35" t="s">
        <v>93</v>
      </c>
      <c r="AP13" s="32" t="s">
        <v>94</v>
      </c>
      <c r="AQ13" s="35">
        <v>7599613.85</v>
      </c>
      <c r="AR13" s="35"/>
      <c r="AS13" s="29">
        <v>0.18</v>
      </c>
      <c r="AT13" s="35">
        <f t="shared" si="0"/>
        <v>0</v>
      </c>
      <c r="AU13" s="35">
        <f t="shared" si="1"/>
        <v>0</v>
      </c>
      <c r="AV13" s="35">
        <f t="shared" si="2"/>
        <v>0</v>
      </c>
      <c r="AW13" s="32"/>
    </row>
    <row r="14" spans="1:49" s="36" customFormat="1" ht="76.5">
      <c r="A14" s="31">
        <v>1</v>
      </c>
      <c r="B14" s="32">
        <v>8214765</v>
      </c>
      <c r="C14" s="32" t="s">
        <v>30</v>
      </c>
      <c r="D14" s="32" t="s">
        <v>23</v>
      </c>
      <c r="E14" s="32" t="s">
        <v>34</v>
      </c>
      <c r="F14" s="33" t="s">
        <v>48</v>
      </c>
      <c r="G14" s="33" t="s">
        <v>49</v>
      </c>
      <c r="H14" s="32"/>
      <c r="I14" s="32" t="s">
        <v>113</v>
      </c>
      <c r="J14" s="32" t="s">
        <v>33</v>
      </c>
      <c r="K14" s="34" t="s">
        <v>95</v>
      </c>
      <c r="L14" s="32"/>
      <c r="M14" s="32"/>
      <c r="N14" s="32"/>
      <c r="O14" s="32"/>
      <c r="P14" s="32"/>
      <c r="Q14" s="32"/>
      <c r="R14" s="32"/>
      <c r="S14" s="32"/>
      <c r="T14" s="32"/>
      <c r="U14" s="32">
        <v>1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>
        <v>1</v>
      </c>
      <c r="AO14" s="35" t="s">
        <v>93</v>
      </c>
      <c r="AP14" s="32" t="s">
        <v>104</v>
      </c>
      <c r="AQ14" s="35">
        <v>2479499.4</v>
      </c>
      <c r="AR14" s="35"/>
      <c r="AS14" s="29">
        <v>0.18</v>
      </c>
      <c r="AT14" s="35">
        <f t="shared" si="0"/>
        <v>0</v>
      </c>
      <c r="AU14" s="35">
        <f t="shared" si="1"/>
        <v>0</v>
      </c>
      <c r="AV14" s="35">
        <f t="shared" si="2"/>
        <v>0</v>
      </c>
      <c r="AW14" s="32"/>
    </row>
    <row r="15" spans="1:49" s="36" customFormat="1" ht="127.5">
      <c r="A15" s="31">
        <v>1</v>
      </c>
      <c r="B15" s="32">
        <v>8285073</v>
      </c>
      <c r="C15" s="32" t="s">
        <v>52</v>
      </c>
      <c r="D15" s="32" t="s">
        <v>23</v>
      </c>
      <c r="E15" s="32" t="s">
        <v>55</v>
      </c>
      <c r="F15" s="33" t="s">
        <v>53</v>
      </c>
      <c r="G15" s="33" t="s">
        <v>54</v>
      </c>
      <c r="H15" s="32"/>
      <c r="I15" s="32" t="s">
        <v>113</v>
      </c>
      <c r="J15" s="32" t="s">
        <v>33</v>
      </c>
      <c r="K15" s="34" t="s">
        <v>92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>
        <v>1</v>
      </c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>
        <v>1</v>
      </c>
      <c r="AO15" s="35" t="s">
        <v>93</v>
      </c>
      <c r="AP15" s="32" t="s">
        <v>107</v>
      </c>
      <c r="AQ15" s="35">
        <v>1193618.64</v>
      </c>
      <c r="AR15" s="35"/>
      <c r="AS15" s="29">
        <v>0.18</v>
      </c>
      <c r="AT15" s="35">
        <f t="shared" si="0"/>
        <v>0</v>
      </c>
      <c r="AU15" s="35">
        <f t="shared" si="1"/>
        <v>0</v>
      </c>
      <c r="AV15" s="35">
        <f t="shared" si="2"/>
        <v>0</v>
      </c>
      <c r="AW15" s="32"/>
    </row>
    <row r="16" spans="1:49" s="36" customFormat="1" ht="114.75">
      <c r="A16" s="31">
        <v>1</v>
      </c>
      <c r="B16" s="32">
        <v>8283169</v>
      </c>
      <c r="C16" s="32" t="s">
        <v>52</v>
      </c>
      <c r="D16" s="32" t="s">
        <v>23</v>
      </c>
      <c r="E16" s="32" t="s">
        <v>57</v>
      </c>
      <c r="F16" s="33" t="s">
        <v>53</v>
      </c>
      <c r="G16" s="33" t="s">
        <v>56</v>
      </c>
      <c r="H16" s="32"/>
      <c r="I16" s="32" t="s">
        <v>113</v>
      </c>
      <c r="J16" s="32" t="s">
        <v>33</v>
      </c>
      <c r="K16" s="34" t="s">
        <v>92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>
        <v>1</v>
      </c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>
        <v>1</v>
      </c>
      <c r="AO16" s="35" t="s">
        <v>108</v>
      </c>
      <c r="AP16" s="32" t="s">
        <v>109</v>
      </c>
      <c r="AQ16" s="35">
        <v>1193618.64</v>
      </c>
      <c r="AR16" s="35"/>
      <c r="AS16" s="29">
        <v>0.18</v>
      </c>
      <c r="AT16" s="35">
        <f t="shared" si="0"/>
        <v>0</v>
      </c>
      <c r="AU16" s="35">
        <f t="shared" si="1"/>
        <v>0</v>
      </c>
      <c r="AV16" s="35">
        <f t="shared" si="2"/>
        <v>0</v>
      </c>
      <c r="AW16" s="32"/>
    </row>
    <row r="17" spans="1:49" s="36" customFormat="1" ht="89.25">
      <c r="A17" s="31">
        <v>1</v>
      </c>
      <c r="B17" s="32">
        <v>8219398</v>
      </c>
      <c r="C17" s="32" t="s">
        <v>35</v>
      </c>
      <c r="D17" s="32" t="s">
        <v>23</v>
      </c>
      <c r="E17" s="32" t="s">
        <v>38</v>
      </c>
      <c r="F17" s="33" t="s">
        <v>36</v>
      </c>
      <c r="G17" s="33" t="s">
        <v>37</v>
      </c>
      <c r="H17" s="32"/>
      <c r="I17" s="32" t="s">
        <v>113</v>
      </c>
      <c r="J17" s="32" t="s">
        <v>26</v>
      </c>
      <c r="K17" s="34" t="s">
        <v>98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>
        <v>1</v>
      </c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>
        <v>1</v>
      </c>
      <c r="AO17" s="35" t="s">
        <v>96</v>
      </c>
      <c r="AP17" s="32" t="s">
        <v>97</v>
      </c>
      <c r="AQ17" s="35">
        <v>5432415.25</v>
      </c>
      <c r="AR17" s="35"/>
      <c r="AS17" s="29">
        <v>0.18</v>
      </c>
      <c r="AT17" s="35">
        <f t="shared" si="0"/>
        <v>0</v>
      </c>
      <c r="AU17" s="35">
        <f t="shared" si="1"/>
        <v>0</v>
      </c>
      <c r="AV17" s="35">
        <f t="shared" si="2"/>
        <v>0</v>
      </c>
      <c r="AW17" s="32"/>
    </row>
    <row r="18" spans="1:49" s="36" customFormat="1" ht="89.25">
      <c r="A18" s="31">
        <v>1</v>
      </c>
      <c r="B18" s="32">
        <v>8219399</v>
      </c>
      <c r="C18" s="32" t="s">
        <v>35</v>
      </c>
      <c r="D18" s="32" t="s">
        <v>23</v>
      </c>
      <c r="E18" s="32" t="s">
        <v>38</v>
      </c>
      <c r="F18" s="33" t="s">
        <v>36</v>
      </c>
      <c r="G18" s="33" t="s">
        <v>37</v>
      </c>
      <c r="H18" s="32"/>
      <c r="I18" s="32" t="s">
        <v>113</v>
      </c>
      <c r="J18" s="32" t="s">
        <v>26</v>
      </c>
      <c r="K18" s="34" t="s">
        <v>98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>
        <v>3</v>
      </c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>
        <v>3</v>
      </c>
      <c r="AO18" s="35" t="s">
        <v>96</v>
      </c>
      <c r="AP18" s="32" t="s">
        <v>99</v>
      </c>
      <c r="AQ18" s="35">
        <v>5370127.11</v>
      </c>
      <c r="AR18" s="35"/>
      <c r="AS18" s="29">
        <v>0.18</v>
      </c>
      <c r="AT18" s="35">
        <f t="shared" si="0"/>
        <v>0</v>
      </c>
      <c r="AU18" s="35">
        <f t="shared" si="1"/>
        <v>0</v>
      </c>
      <c r="AV18" s="35">
        <f t="shared" si="2"/>
        <v>0</v>
      </c>
      <c r="AW18" s="32"/>
    </row>
    <row r="19" spans="1:49" s="36" customFormat="1" ht="89.25">
      <c r="A19" s="31">
        <v>1</v>
      </c>
      <c r="B19" s="32">
        <v>8219400</v>
      </c>
      <c r="C19" s="32" t="s">
        <v>35</v>
      </c>
      <c r="D19" s="32" t="s">
        <v>23</v>
      </c>
      <c r="E19" s="32" t="s">
        <v>38</v>
      </c>
      <c r="F19" s="33" t="s">
        <v>39</v>
      </c>
      <c r="G19" s="33" t="s">
        <v>40</v>
      </c>
      <c r="H19" s="32"/>
      <c r="I19" s="32" t="s">
        <v>113</v>
      </c>
      <c r="J19" s="32" t="s">
        <v>26</v>
      </c>
      <c r="K19" s="34" t="s">
        <v>95</v>
      </c>
      <c r="L19" s="32"/>
      <c r="M19" s="32"/>
      <c r="N19" s="32"/>
      <c r="O19" s="32"/>
      <c r="P19" s="32"/>
      <c r="Q19" s="32"/>
      <c r="R19" s="32"/>
      <c r="S19" s="32"/>
      <c r="T19" s="32"/>
      <c r="U19" s="32">
        <v>1</v>
      </c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>
        <v>1</v>
      </c>
      <c r="AO19" s="35" t="s">
        <v>100</v>
      </c>
      <c r="AP19" s="32" t="s">
        <v>101</v>
      </c>
      <c r="AQ19" s="35">
        <v>7306165.25</v>
      </c>
      <c r="AR19" s="35"/>
      <c r="AS19" s="29">
        <v>0.18</v>
      </c>
      <c r="AT19" s="35">
        <f t="shared" si="0"/>
        <v>0</v>
      </c>
      <c r="AU19" s="35">
        <f t="shared" si="1"/>
        <v>0</v>
      </c>
      <c r="AV19" s="35">
        <f t="shared" si="2"/>
        <v>0</v>
      </c>
      <c r="AW19" s="32"/>
    </row>
    <row r="20" spans="1:49" s="36" customFormat="1" ht="89.25">
      <c r="A20" s="31">
        <v>1</v>
      </c>
      <c r="B20" s="32">
        <v>8219408</v>
      </c>
      <c r="C20" s="32" t="s">
        <v>35</v>
      </c>
      <c r="D20" s="32" t="s">
        <v>23</v>
      </c>
      <c r="E20" s="32" t="s">
        <v>38</v>
      </c>
      <c r="F20" s="33" t="s">
        <v>41</v>
      </c>
      <c r="G20" s="33" t="s">
        <v>42</v>
      </c>
      <c r="H20" s="32"/>
      <c r="I20" s="32" t="s">
        <v>113</v>
      </c>
      <c r="J20" s="32" t="s">
        <v>26</v>
      </c>
      <c r="K20" s="34" t="s">
        <v>98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>
        <v>1</v>
      </c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>
        <v>1</v>
      </c>
      <c r="AO20" s="35" t="s">
        <v>96</v>
      </c>
      <c r="AP20" s="32" t="s">
        <v>102</v>
      </c>
      <c r="AQ20" s="35">
        <v>1979332.08</v>
      </c>
      <c r="AR20" s="35"/>
      <c r="AS20" s="29">
        <v>0.18</v>
      </c>
      <c r="AT20" s="35">
        <f t="shared" si="0"/>
        <v>0</v>
      </c>
      <c r="AU20" s="35">
        <f t="shared" si="1"/>
        <v>0</v>
      </c>
      <c r="AV20" s="35">
        <f t="shared" si="2"/>
        <v>0</v>
      </c>
      <c r="AW20" s="32"/>
    </row>
    <row r="21" spans="1:49" s="36" customFormat="1" ht="89.25">
      <c r="A21" s="31">
        <v>1</v>
      </c>
      <c r="B21" s="32">
        <v>8219395</v>
      </c>
      <c r="C21" s="32" t="s">
        <v>35</v>
      </c>
      <c r="D21" s="32" t="s">
        <v>23</v>
      </c>
      <c r="E21" s="32" t="s">
        <v>38</v>
      </c>
      <c r="F21" s="33" t="s">
        <v>50</v>
      </c>
      <c r="G21" s="33" t="s">
        <v>51</v>
      </c>
      <c r="H21" s="32"/>
      <c r="I21" s="32" t="s">
        <v>113</v>
      </c>
      <c r="J21" s="32" t="s">
        <v>26</v>
      </c>
      <c r="K21" s="34" t="s">
        <v>106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>
        <v>2</v>
      </c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>
        <v>2</v>
      </c>
      <c r="AO21" s="35" t="s">
        <v>96</v>
      </c>
      <c r="AP21" s="32" t="s">
        <v>105</v>
      </c>
      <c r="AQ21" s="35">
        <v>9387711.9</v>
      </c>
      <c r="AR21" s="35"/>
      <c r="AS21" s="29">
        <v>0.18</v>
      </c>
      <c r="AT21" s="35">
        <f t="shared" si="0"/>
        <v>0</v>
      </c>
      <c r="AU21" s="35">
        <f t="shared" si="1"/>
        <v>0</v>
      </c>
      <c r="AV21" s="35">
        <f t="shared" si="2"/>
        <v>0</v>
      </c>
      <c r="AW21" s="32"/>
    </row>
    <row r="22" spans="1:49" s="36" customFormat="1" ht="76.5">
      <c r="A22" s="31">
        <v>1</v>
      </c>
      <c r="B22" s="32">
        <v>8220150</v>
      </c>
      <c r="C22" s="32" t="s">
        <v>43</v>
      </c>
      <c r="D22" s="32" t="s">
        <v>23</v>
      </c>
      <c r="E22" s="32" t="s">
        <v>47</v>
      </c>
      <c r="F22" s="33" t="s">
        <v>44</v>
      </c>
      <c r="G22" s="33" t="s">
        <v>45</v>
      </c>
      <c r="H22" s="32"/>
      <c r="I22" s="32" t="s">
        <v>113</v>
      </c>
      <c r="J22" s="32" t="s">
        <v>46</v>
      </c>
      <c r="K22" s="34" t="s">
        <v>92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>
        <v>1</v>
      </c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>
        <v>1</v>
      </c>
      <c r="AO22" s="35" t="s">
        <v>93</v>
      </c>
      <c r="AP22" s="32" t="s">
        <v>103</v>
      </c>
      <c r="AQ22" s="35">
        <v>743738.13</v>
      </c>
      <c r="AR22" s="35"/>
      <c r="AS22" s="29">
        <v>0.18</v>
      </c>
      <c r="AT22" s="35">
        <f t="shared" si="0"/>
        <v>0</v>
      </c>
      <c r="AU22" s="35">
        <f t="shared" si="1"/>
        <v>0</v>
      </c>
      <c r="AV22" s="35">
        <f t="shared" si="2"/>
        <v>0</v>
      </c>
      <c r="AW22" s="32"/>
    </row>
  </sheetData>
  <sheetProtection/>
  <conditionalFormatting sqref="K10:AM22">
    <cfRule type="cellIs" priority="1" dxfId="1" operator="equal" stopIfTrue="1">
      <formula>0</formula>
    </cfRule>
  </conditionalFormatting>
  <conditionalFormatting sqref="A10:A22">
    <cfRule type="cellIs" priority="2" dxfId="2" operator="notEqual" stopIfTrue="1">
      <formula>1</formula>
    </cfRule>
  </conditionalFormatting>
  <printOptions/>
  <pageMargins left="0.1968503937007874" right="0.1968503937007874" top="0.1968503937007874" bottom="0.3937007874015748" header="0.5118110236220472" footer="0.1968503937007874"/>
  <pageSetup fitToHeight="0" fitToWidth="1" horizontalDpi="600" verticalDpi="600" orientation="landscape" paperSize="9" scale="27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Разумова Татьяна Александровна</cp:lastModifiedBy>
  <cp:lastPrinted>2012-03-14T07:18:06Z</cp:lastPrinted>
  <dcterms:created xsi:type="dcterms:W3CDTF">2005-06-03T09:57:20Z</dcterms:created>
  <dcterms:modified xsi:type="dcterms:W3CDTF">2012-10-09T05:08:54Z</dcterms:modified>
  <cp:category/>
  <cp:version/>
  <cp:contentType/>
  <cp:contentStatus/>
</cp:coreProperties>
</file>