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 refMode="R1C1"/>
</workbook>
</file>

<file path=xl/calcChain.xml><?xml version="1.0" encoding="utf-8"?>
<calcChain xmlns="http://schemas.openxmlformats.org/spreadsheetml/2006/main">
  <c r="E19" i="1" l="1"/>
  <c r="D19" i="1"/>
  <c r="F47" i="1" l="1"/>
  <c r="E47" i="1"/>
  <c r="D47" i="1"/>
  <c r="F19" i="1" l="1"/>
  <c r="F30" i="1"/>
  <c r="E30" i="1"/>
  <c r="D30" i="1"/>
  <c r="F34" i="1" l="1"/>
  <c r="E34" i="1"/>
  <c r="D34" i="1"/>
  <c r="T3" i="3" l="1"/>
  <c r="U3" i="3"/>
  <c r="U5" i="3" l="1"/>
  <c r="U6" i="3" l="1"/>
  <c r="E23" i="1" l="1"/>
  <c r="F42" i="1"/>
  <c r="E42" i="1"/>
  <c r="D42" i="1"/>
  <c r="T4" i="3" l="1"/>
  <c r="T5" i="3"/>
  <c r="T2" i="3"/>
  <c r="F38" i="1"/>
  <c r="E38" i="1"/>
  <c r="E49" i="1" s="1"/>
  <c r="D38" i="1"/>
  <c r="F23" i="1"/>
  <c r="D23" i="1" l="1"/>
  <c r="D49" i="1" s="1"/>
</calcChain>
</file>

<file path=xl/sharedStrings.xml><?xml version="1.0" encoding="utf-8"?>
<sst xmlns="http://schemas.openxmlformats.org/spreadsheetml/2006/main" count="135" uniqueCount="70">
  <si>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</si>
  <si>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</si>
  <si>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</si>
  <si>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</si>
  <si>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</si>
  <si>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</si>
  <si>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</si>
  <si>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</si>
  <si>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</si>
  <si>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</si>
  <si>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</si>
  <si>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</si>
  <si>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</si>
  <si>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</si>
  <si>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</si>
  <si>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</si>
  <si>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</si>
  <si>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</si>
  <si>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</si>
  <si>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</si>
  <si>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</si>
  <si>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</si>
  <si>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</si>
  <si>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</si>
  <si>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</si>
  <si>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</si>
  <si>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</si>
  <si>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</si>
  <si>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</si>
  <si>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</si>
  <si>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</si>
  <si>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</si>
  <si>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</si>
  <si>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</si>
  <si>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</si>
  <si>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</si>
  <si>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</si>
  <si>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</si>
  <si>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</si>
  <si>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</si>
  <si>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</si>
  <si>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</si>
  <si>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</si>
  <si>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</si>
  <si>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</si>
  <si>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</si>
  <si>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</si>
  <si>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</si>
  <si>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</si>
  <si>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</si>
  <si>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</si>
  <si>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</si>
  <si>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</si>
  <si>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Судовое топливо</t>
  </si>
  <si>
    <t>Изобутан</t>
  </si>
  <si>
    <t>Пропан технический</t>
  </si>
  <si>
    <t>Хлыст еловых древостоев</t>
  </si>
  <si>
    <t xml:space="preserve">Хлыст сосновых древостоев </t>
  </si>
  <si>
    <t>Нормальный бутан</t>
  </si>
  <si>
    <t xml:space="preserve">Хлыст осиновых древостоев </t>
  </si>
  <si>
    <t xml:space="preserve">Хлыст березовых древостоев </t>
  </si>
  <si>
    <t>Цветные металлы и сплавы</t>
  </si>
  <si>
    <t>Черные металлы</t>
  </si>
  <si>
    <t>Газ сжиженный углеводородный топливный для коммунально-бытового потребления ПБТ</t>
  </si>
  <si>
    <t>Пропан-бутан технический</t>
  </si>
  <si>
    <t>Мазут топочный</t>
  </si>
  <si>
    <t>Сера техническая газовая гранулированная</t>
  </si>
  <si>
    <t>Рыба</t>
  </si>
  <si>
    <t>Бензин-растворитель Нефрас</t>
  </si>
  <si>
    <t>Топливо для реактивных двигателей 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</si>
</sst>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0" borderId="6" xfId="0" applyBorder="1" applyAlignment="1">
      <alignment horizontal="left" wrapText="1"/>
    </xf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8" sqref="I8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37" t="s">
        <v>39</v>
      </c>
      <c r="C1" s="38"/>
      <c r="D1" s="38"/>
      <c r="E1" s="38"/>
      <c r="F1" s="38"/>
      <c r="G1" s="39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45</v>
      </c>
      <c r="D3" s="6">
        <v>3</v>
      </c>
      <c r="E3" s="21">
        <v>53774910</v>
      </c>
      <c r="F3" s="21">
        <v>588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46</v>
      </c>
      <c r="D4" s="6">
        <v>2</v>
      </c>
      <c r="E4" s="23">
        <v>3439500</v>
      </c>
      <c r="F4" s="21">
        <v>45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11" t="s">
        <v>68</v>
      </c>
      <c r="D5" s="6">
        <v>1</v>
      </c>
      <c r="E5" s="21">
        <v>3188400</v>
      </c>
      <c r="F5" s="21">
        <v>60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69</v>
      </c>
      <c r="D6" s="6">
        <v>3</v>
      </c>
      <c r="E6" s="21">
        <v>20950200</v>
      </c>
      <c r="F6" s="21">
        <v>420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1</v>
      </c>
      <c r="E7" s="21">
        <v>1965000</v>
      </c>
      <c r="F7" s="21">
        <v>25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6" t="s">
        <v>64</v>
      </c>
      <c r="D8" s="6">
        <v>2</v>
      </c>
      <c r="E8" s="21">
        <v>53391030</v>
      </c>
      <c r="F8" s="21">
        <v>3045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49</v>
      </c>
      <c r="D9" s="6">
        <v>14</v>
      </c>
      <c r="E9" s="21">
        <v>64604820</v>
      </c>
      <c r="F9" s="21">
        <v>940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63</v>
      </c>
      <c r="D10" s="6">
        <v>32</v>
      </c>
      <c r="E10" s="21">
        <v>274064196</v>
      </c>
      <c r="F10" s="21">
        <v>12526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65</v>
      </c>
      <c r="D11" s="6">
        <v>15</v>
      </c>
      <c r="E11" s="21">
        <v>31338000</v>
      </c>
      <c r="F11" s="21">
        <v>1920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38</v>
      </c>
      <c r="D12" s="6">
        <v>1</v>
      </c>
      <c r="E12" s="21">
        <v>88792200</v>
      </c>
      <c r="F12" s="21">
        <v>5075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52</v>
      </c>
      <c r="D13" s="6">
        <v>2</v>
      </c>
      <c r="E13" s="21">
        <v>7389900</v>
      </c>
      <c r="F13" s="21">
        <v>126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11" t="s">
        <v>53</v>
      </c>
      <c r="D14" s="6">
        <v>3</v>
      </c>
      <c r="E14" s="21">
        <v>65871000</v>
      </c>
      <c r="F14" s="21">
        <v>1365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54</v>
      </c>
      <c r="D15" s="6">
        <v>4</v>
      </c>
      <c r="E15" s="21">
        <v>69336240</v>
      </c>
      <c r="F15" s="21">
        <v>3120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55</v>
      </c>
      <c r="D16" s="6">
        <v>4</v>
      </c>
      <c r="E16" s="21">
        <v>11592000</v>
      </c>
      <c r="F16" s="21">
        <v>600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58</v>
      </c>
      <c r="D17" s="6">
        <v>2</v>
      </c>
      <c r="E17" s="21">
        <v>67471200</v>
      </c>
      <c r="F17" s="21">
        <v>3040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66</v>
      </c>
      <c r="D18" s="6">
        <v>4</v>
      </c>
      <c r="E18" s="21">
        <v>3750000</v>
      </c>
      <c r="F18" s="21">
        <v>2500</v>
      </c>
      <c r="G18" s="14" t="s">
        <v>30</v>
      </c>
      <c r="I18" s="27"/>
      <c r="J18" s="28"/>
      <c r="K18" s="28"/>
    </row>
    <row r="19" spans="2:11" ht="22.5" customHeight="1" x14ac:dyDescent="0.25">
      <c r="B19" s="47" t="s">
        <v>1</v>
      </c>
      <c r="C19" s="44"/>
      <c r="D19" s="12">
        <f>SUM(D3:D18)</f>
        <v>93</v>
      </c>
      <c r="E19" s="22">
        <f>SUM(E3:E18)</f>
        <v>820918596</v>
      </c>
      <c r="F19" s="22">
        <f>SUM(F3:F18)</f>
        <v>35395</v>
      </c>
      <c r="G19" s="12"/>
      <c r="I19" s="27"/>
      <c r="J19" s="28"/>
      <c r="K19" s="28"/>
    </row>
    <row r="20" spans="2:11" s="5" customFormat="1" ht="34.5" customHeight="1" x14ac:dyDescent="0.25">
      <c r="B20" s="40" t="s">
        <v>13</v>
      </c>
      <c r="C20" s="41"/>
      <c r="D20" s="41"/>
      <c r="E20" s="41"/>
      <c r="F20" s="41"/>
      <c r="G20" s="42"/>
      <c r="I20" s="27"/>
      <c r="J20" s="28"/>
      <c r="K20" s="28"/>
    </row>
    <row r="21" spans="2:11" s="5" customFormat="1" ht="57" customHeight="1" x14ac:dyDescent="0.25">
      <c r="B21" s="15" t="s">
        <v>21</v>
      </c>
      <c r="C21" s="16" t="s">
        <v>0</v>
      </c>
      <c r="D21" s="1" t="s">
        <v>31</v>
      </c>
      <c r="E21" s="20" t="s">
        <v>32</v>
      </c>
      <c r="F21" s="20" t="s">
        <v>22</v>
      </c>
      <c r="G21" s="1" t="s">
        <v>33</v>
      </c>
      <c r="I21" s="27"/>
      <c r="J21" s="28"/>
      <c r="K21" s="28"/>
    </row>
    <row r="22" spans="2:11" s="5" customFormat="1" ht="26.25" customHeight="1" x14ac:dyDescent="0.25">
      <c r="B22" s="17">
        <v>1</v>
      </c>
      <c r="C22" s="11" t="s">
        <v>18</v>
      </c>
      <c r="D22" s="6">
        <v>28</v>
      </c>
      <c r="E22" s="21">
        <v>515509570.72000003</v>
      </c>
      <c r="F22" s="21">
        <v>74168.73000000001</v>
      </c>
      <c r="G22" s="6" t="s">
        <v>29</v>
      </c>
      <c r="I22" s="27"/>
      <c r="J22" s="28"/>
      <c r="K22" s="28"/>
    </row>
    <row r="23" spans="2:11" s="5" customFormat="1" ht="21" customHeight="1" x14ac:dyDescent="0.25">
      <c r="B23" s="44" t="s">
        <v>1</v>
      </c>
      <c r="C23" s="44"/>
      <c r="D23" s="8">
        <f>D22</f>
        <v>28</v>
      </c>
      <c r="E23" s="22">
        <f>E22</f>
        <v>515509570.72000003</v>
      </c>
      <c r="F23" s="22">
        <f>F22</f>
        <v>74168.73000000001</v>
      </c>
      <c r="G23" s="8"/>
      <c r="I23" s="27"/>
      <c r="J23" s="28"/>
      <c r="K23" s="28"/>
    </row>
    <row r="24" spans="2:11" ht="30" customHeight="1" x14ac:dyDescent="0.25">
      <c r="B24" s="43" t="s">
        <v>34</v>
      </c>
      <c r="C24" s="41"/>
      <c r="D24" s="41"/>
      <c r="E24" s="41"/>
      <c r="F24" s="41"/>
      <c r="G24" s="42"/>
    </row>
    <row r="25" spans="2:11" ht="55.5" customHeight="1" x14ac:dyDescent="0.25">
      <c r="B25" s="15" t="s">
        <v>21</v>
      </c>
      <c r="C25" s="16" t="s">
        <v>0</v>
      </c>
      <c r="D25" s="1" t="s">
        <v>31</v>
      </c>
      <c r="E25" s="20" t="s">
        <v>32</v>
      </c>
      <c r="F25" s="20" t="s">
        <v>22</v>
      </c>
      <c r="G25" s="1" t="s">
        <v>33</v>
      </c>
    </row>
    <row r="26" spans="2:11" s="5" customFormat="1" ht="21.75" customHeight="1" x14ac:dyDescent="0.25">
      <c r="B26" s="17">
        <v>1</v>
      </c>
      <c r="C26" s="18" t="s">
        <v>56</v>
      </c>
      <c r="D26" s="1">
        <v>4</v>
      </c>
      <c r="E26" s="21">
        <v>1370000</v>
      </c>
      <c r="F26" s="20">
        <v>3571</v>
      </c>
      <c r="G26" s="1" t="s">
        <v>35</v>
      </c>
    </row>
    <row r="27" spans="2:11" s="5" customFormat="1" ht="21.75" customHeight="1" x14ac:dyDescent="0.25">
      <c r="B27" s="17">
        <v>2</v>
      </c>
      <c r="C27" s="18" t="s">
        <v>59</v>
      </c>
      <c r="D27" s="1">
        <v>2</v>
      </c>
      <c r="E27" s="21">
        <v>42400</v>
      </c>
      <c r="F27" s="20">
        <v>92</v>
      </c>
      <c r="G27" s="1" t="s">
        <v>35</v>
      </c>
    </row>
    <row r="28" spans="2:11" s="5" customFormat="1" ht="21.75" customHeight="1" x14ac:dyDescent="0.25">
      <c r="B28" s="17">
        <v>3</v>
      </c>
      <c r="C28" s="18" t="s">
        <v>60</v>
      </c>
      <c r="D28" s="1">
        <v>4</v>
      </c>
      <c r="E28" s="21">
        <v>278290</v>
      </c>
      <c r="F28" s="20">
        <v>671</v>
      </c>
      <c r="G28" s="1" t="s">
        <v>35</v>
      </c>
    </row>
    <row r="29" spans="2:11" s="5" customFormat="1" ht="21.75" customHeight="1" x14ac:dyDescent="0.25">
      <c r="B29" s="17">
        <v>4</v>
      </c>
      <c r="C29" s="18" t="s">
        <v>57</v>
      </c>
      <c r="D29" s="1">
        <v>2</v>
      </c>
      <c r="E29" s="21">
        <v>173710</v>
      </c>
      <c r="F29" s="20">
        <v>377</v>
      </c>
      <c r="G29" s="1" t="s">
        <v>35</v>
      </c>
    </row>
    <row r="30" spans="2:11" ht="19.5" customHeight="1" x14ac:dyDescent="0.25">
      <c r="B30" s="44" t="s">
        <v>1</v>
      </c>
      <c r="C30" s="44"/>
      <c r="D30" s="8">
        <f>SUM(D26:D29)</f>
        <v>12</v>
      </c>
      <c r="E30" s="24">
        <f>SUM(E26:E29)</f>
        <v>1864400</v>
      </c>
      <c r="F30" s="24">
        <f>SUM(F26:F29)</f>
        <v>4711</v>
      </c>
      <c r="G30" s="8"/>
    </row>
    <row r="31" spans="2:11" s="5" customFormat="1" ht="30" customHeight="1" x14ac:dyDescent="0.25">
      <c r="B31" s="43" t="s">
        <v>36</v>
      </c>
      <c r="C31" s="41"/>
      <c r="D31" s="41"/>
      <c r="E31" s="41"/>
      <c r="F31" s="41"/>
      <c r="G31" s="42"/>
    </row>
    <row r="32" spans="2:11" s="5" customFormat="1" ht="48.7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s="5" customFormat="1" ht="24.75" customHeight="1" x14ac:dyDescent="0.25">
      <c r="B33" s="18">
        <v>1</v>
      </c>
      <c r="C33" s="18" t="s">
        <v>67</v>
      </c>
      <c r="D33" s="1">
        <v>6</v>
      </c>
      <c r="E33" s="21">
        <v>5352450</v>
      </c>
      <c r="F33" s="21">
        <v>54487</v>
      </c>
      <c r="G33" s="1" t="s">
        <v>29</v>
      </c>
    </row>
    <row r="34" spans="2:7" s="5" customFormat="1" ht="19.5" customHeight="1" x14ac:dyDescent="0.25">
      <c r="B34" s="44" t="s">
        <v>1</v>
      </c>
      <c r="C34" s="44"/>
      <c r="D34" s="8">
        <f>SUM(D33:D33)</f>
        <v>6</v>
      </c>
      <c r="E34" s="22">
        <f>SUM(E33:E33)</f>
        <v>5352450</v>
      </c>
      <c r="F34" s="22">
        <f>SUM(F33:F33)</f>
        <v>54487</v>
      </c>
      <c r="G34" s="8"/>
    </row>
    <row r="35" spans="2:7" x14ac:dyDescent="0.25">
      <c r="B35" s="43" t="s">
        <v>42</v>
      </c>
      <c r="C35" s="41"/>
      <c r="D35" s="41"/>
      <c r="E35" s="41"/>
      <c r="F35" s="41"/>
      <c r="G35" s="42"/>
    </row>
    <row r="36" spans="2:7" ht="31.5" customHeight="1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18"/>
      <c r="D37" s="1">
        <v>0</v>
      </c>
      <c r="E37" s="21">
        <v>0</v>
      </c>
      <c r="F37" s="21">
        <v>0</v>
      </c>
      <c r="G37" s="1" t="s">
        <v>30</v>
      </c>
    </row>
    <row r="38" spans="2:7" x14ac:dyDescent="0.25">
      <c r="B38" s="44" t="s">
        <v>1</v>
      </c>
      <c r="C38" s="44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43" t="s">
        <v>43</v>
      </c>
      <c r="C39" s="41"/>
      <c r="D39" s="41"/>
      <c r="E39" s="41"/>
      <c r="F39" s="41"/>
      <c r="G39" s="42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x14ac:dyDescent="0.25">
      <c r="B41" s="18">
        <v>1</v>
      </c>
      <c r="C41" s="25"/>
      <c r="D41" s="1">
        <v>0</v>
      </c>
      <c r="E41" s="21">
        <v>0</v>
      </c>
      <c r="F41" s="21">
        <v>0</v>
      </c>
      <c r="G41" s="1" t="s">
        <v>44</v>
      </c>
    </row>
    <row r="42" spans="2:7" x14ac:dyDescent="0.25">
      <c r="B42" s="44" t="s">
        <v>1</v>
      </c>
      <c r="C42" s="44"/>
      <c r="D42" s="8">
        <f>SUM(D41:D41)</f>
        <v>0</v>
      </c>
      <c r="E42" s="22">
        <f>E41</f>
        <v>0</v>
      </c>
      <c r="F42" s="22">
        <f>F41</f>
        <v>0</v>
      </c>
      <c r="G42" s="8"/>
    </row>
    <row r="43" spans="2:7" x14ac:dyDescent="0.25">
      <c r="B43" s="43" t="s">
        <v>51</v>
      </c>
      <c r="C43" s="41"/>
      <c r="D43" s="41"/>
      <c r="E43" s="41"/>
      <c r="F43" s="41"/>
      <c r="G43" s="42"/>
    </row>
    <row r="44" spans="2:7" ht="45" x14ac:dyDescent="0.25">
      <c r="B44" s="15" t="s">
        <v>21</v>
      </c>
      <c r="C44" s="16" t="s">
        <v>0</v>
      </c>
      <c r="D44" s="1" t="s">
        <v>31</v>
      </c>
      <c r="E44" s="20" t="s">
        <v>32</v>
      </c>
      <c r="F44" s="20" t="s">
        <v>22</v>
      </c>
      <c r="G44" s="1" t="s">
        <v>33</v>
      </c>
    </row>
    <row r="45" spans="2:7" s="5" customFormat="1" x14ac:dyDescent="0.25">
      <c r="B45" s="18">
        <v>1</v>
      </c>
      <c r="C45" s="34" t="s">
        <v>61</v>
      </c>
      <c r="D45" s="1">
        <v>23</v>
      </c>
      <c r="E45" s="21">
        <v>3061884.0199999996</v>
      </c>
      <c r="F45" s="21">
        <v>65571</v>
      </c>
      <c r="G45" s="21" t="s">
        <v>29</v>
      </c>
    </row>
    <row r="46" spans="2:7" s="5" customFormat="1" x14ac:dyDescent="0.25">
      <c r="B46" s="18">
        <v>2</v>
      </c>
      <c r="C46" s="34" t="s">
        <v>62</v>
      </c>
      <c r="D46" s="1">
        <v>10</v>
      </c>
      <c r="E46" s="21">
        <v>5940381.5299999993</v>
      </c>
      <c r="F46" s="21">
        <v>534007</v>
      </c>
      <c r="G46" s="21" t="s">
        <v>29</v>
      </c>
    </row>
    <row r="47" spans="2:7" x14ac:dyDescent="0.25">
      <c r="B47" s="44" t="s">
        <v>1</v>
      </c>
      <c r="C47" s="44"/>
      <c r="D47" s="8">
        <f>SUM(D45:D46)</f>
        <v>33</v>
      </c>
      <c r="E47" s="22">
        <f>SUM(E45:E46)</f>
        <v>9002265.5499999989</v>
      </c>
      <c r="F47" s="22">
        <f>SUM(F45:F46)</f>
        <v>599578</v>
      </c>
      <c r="G47" s="8"/>
    </row>
    <row r="49" spans="2:7" x14ac:dyDescent="0.25">
      <c r="B49" s="45" t="s">
        <v>23</v>
      </c>
      <c r="C49" s="46"/>
      <c r="D49" s="6">
        <f>SUM(D19,D23,D30,D34,D38,D42,D47)</f>
        <v>172</v>
      </c>
      <c r="E49" s="21">
        <f>SUM(E19,E23,E30,E34,E38,E42,E47)</f>
        <v>1352647282.27</v>
      </c>
      <c r="F49" s="21"/>
      <c r="G49" s="19"/>
    </row>
  </sheetData>
  <mergeCells count="15">
    <mergeCell ref="B47:C47"/>
    <mergeCell ref="B49:C49"/>
    <mergeCell ref="B19:C19"/>
    <mergeCell ref="B23:C23"/>
    <mergeCell ref="B30:C30"/>
    <mergeCell ref="B35:G35"/>
    <mergeCell ref="B38:C38"/>
    <mergeCell ref="B39:G39"/>
    <mergeCell ref="B42:C42"/>
    <mergeCell ref="B43:G43"/>
    <mergeCell ref="B1:G1"/>
    <mergeCell ref="B20:G20"/>
    <mergeCell ref="B24:G24"/>
    <mergeCell ref="B31:G31"/>
    <mergeCell ref="B34:C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4" sqref="D4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40</v>
      </c>
      <c r="Q1" s="3" t="s">
        <v>41</v>
      </c>
      <c r="R1" s="3" t="s">
        <v>47</v>
      </c>
      <c r="S1" s="3" t="s">
        <v>48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50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33</v>
      </c>
      <c r="E3" s="29">
        <v>9002265.5500000007</v>
      </c>
      <c r="F3" s="29">
        <v>0</v>
      </c>
      <c r="G3" s="29">
        <v>0</v>
      </c>
      <c r="H3" s="29">
        <v>0</v>
      </c>
      <c r="I3" s="29">
        <v>0</v>
      </c>
      <c r="J3" s="35">
        <v>6</v>
      </c>
      <c r="K3" s="35">
        <v>5352450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39</v>
      </c>
      <c r="U3" s="29">
        <f>SUM(C3,E3,G3,I3,K3,M3,O3,Q3,S3)</f>
        <v>14354715.550000001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50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14354715.550000001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2019-11-05T15:03:00Z</dcterms:modified>
</cp:coreProperties>
</file>