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договоров'!$C$2:$F$11</definedName>
  </definedNames>
  <calcPr calcId="125725"/>
</workbook>
</file>

<file path=xl/calcChain.xml><?xml version="1.0" encoding="utf-8"?>
<calcChain xmlns="http://schemas.openxmlformats.org/spreadsheetml/2006/main">
  <c r="F26" i="1"/>
  <c r="E25"/>
  <c r="D17" l="1"/>
  <c r="D25"/>
  <c r="F25"/>
  <c r="D21"/>
  <c r="D26" l="1"/>
  <c r="F21"/>
  <c r="E21"/>
  <c r="P4" i="3"/>
  <c r="P2"/>
  <c r="F17" i="1" l="1"/>
  <c r="E17"/>
  <c r="E26" s="1"/>
</calcChain>
</file>

<file path=xl/sharedStrings.xml><?xml version="1.0" encoding="utf-8"?>
<sst xmlns="http://schemas.openxmlformats.org/spreadsheetml/2006/main" count="108" uniqueCount="53">
  <si>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</si>
  <si>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</si>
  <si>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</si>
  <si>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</si>
  <si>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</si>
  <si>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</si>
  <si>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</si>
  <si>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</si>
  <si>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</si>
  <si>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</si>
  <si>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</si>
  <si>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</si>
  <si>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</si>
  <si>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</si>
  <si>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</si>
  <si>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</si>
  <si>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</si>
  <si>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</si>
  <si>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</si>
  <si>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</si>
  <si>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Пропан технический</t>
  </si>
  <si>
    <t>ШФЛУ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</si>
  <si>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</si>
  <si>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</si>
  <si>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</si>
  <si>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</si>
  <si>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</si>
  <si>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</si>
  <si>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</si>
  <si>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</si>
  <si>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</si>
  <si>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</si>
  <si>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</si>
  <si>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 xml:space="preserve">Дизельное топливо </t>
  </si>
  <si>
    <t xml:space="preserve">Топливо судовое </t>
  </si>
  <si>
    <t xml:space="preserve">Пропан-бутан технический 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</si>
  <si>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</si>
  <si>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</si>
  <si>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</si>
  <si>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</si>
  <si>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</si>
  <si>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АБСК</t>
  </si>
  <si>
    <t>Нефрас</t>
  </si>
  <si>
    <t>Парафин</t>
  </si>
  <si>
    <t>Сера</t>
  </si>
  <si>
    <t>Толуол</t>
  </si>
  <si>
    <t>ТС-1</t>
  </si>
  <si>
    <t>Отдел "Лес и лесоматериалы"</t>
  </si>
  <si>
    <t>Лес и лесоматериалы</t>
  </si>
  <si>
    <t>м куб.</t>
  </si>
  <si>
    <t>Бензин АИ98</t>
  </si>
  <si>
    <t>Ортоксилол</t>
  </si>
  <si>
    <t>Сольвент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</si>
</sst>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J22" sqref="J22"/>
    </sheetView>
  </sheetViews>
  <sheetFormatPr defaultRowHeight="15"/>
  <cols>
    <col min="1" max="1" width="3.140625" style="5" customWidth="1"/>
    <col min="2" max="2" width="6.7109375" style="5" customWidth="1"/>
    <col min="3" max="3" width="46.140625" style="22" customWidth="1"/>
    <col min="4" max="4" width="30.85546875" style="7" customWidth="1"/>
    <col min="5" max="5" width="27.85546875" style="34" customWidth="1"/>
    <col min="6" max="6" width="24.7109375" style="38" customWidth="1"/>
    <col min="7" max="7" width="24.7109375" style="7" customWidth="1"/>
    <col min="9" max="9" width="17.42578125" customWidth="1"/>
    <col min="10" max="10" width="16" customWidth="1"/>
    <col min="210" max="211" width="31" customWidth="1"/>
    <col min="212" max="223" width="21.42578125" customWidth="1"/>
    <col min="466" max="467" width="31" customWidth="1"/>
    <col min="468" max="479" width="21.42578125" customWidth="1"/>
    <col min="722" max="723" width="31" customWidth="1"/>
    <col min="724" max="735" width="21.42578125" customWidth="1"/>
    <col min="978" max="979" width="31" customWidth="1"/>
    <col min="980" max="991" width="21.42578125" customWidth="1"/>
    <col min="1234" max="1235" width="31" customWidth="1"/>
    <col min="1236" max="1247" width="21.42578125" customWidth="1"/>
    <col min="1490" max="1491" width="31" customWidth="1"/>
    <col min="1492" max="1503" width="21.42578125" customWidth="1"/>
    <col min="1746" max="1747" width="31" customWidth="1"/>
    <col min="1748" max="1759" width="21.42578125" customWidth="1"/>
    <col min="2002" max="2003" width="31" customWidth="1"/>
    <col min="2004" max="2015" width="21.42578125" customWidth="1"/>
    <col min="2258" max="2259" width="31" customWidth="1"/>
    <col min="2260" max="2271" width="21.42578125" customWidth="1"/>
    <col min="2514" max="2515" width="31" customWidth="1"/>
    <col min="2516" max="2527" width="21.42578125" customWidth="1"/>
    <col min="2770" max="2771" width="31" customWidth="1"/>
    <col min="2772" max="2783" width="21.42578125" customWidth="1"/>
    <col min="3026" max="3027" width="31" customWidth="1"/>
    <col min="3028" max="3039" width="21.42578125" customWidth="1"/>
    <col min="3282" max="3283" width="31" customWidth="1"/>
    <col min="3284" max="3295" width="21.42578125" customWidth="1"/>
    <col min="3538" max="3539" width="31" customWidth="1"/>
    <col min="3540" max="3551" width="21.42578125" customWidth="1"/>
    <col min="3794" max="3795" width="31" customWidth="1"/>
    <col min="3796" max="3807" width="21.42578125" customWidth="1"/>
    <col min="4050" max="4051" width="31" customWidth="1"/>
    <col min="4052" max="4063" width="21.42578125" customWidth="1"/>
    <col min="4306" max="4307" width="31" customWidth="1"/>
    <col min="4308" max="4319" width="21.42578125" customWidth="1"/>
    <col min="4562" max="4563" width="31" customWidth="1"/>
    <col min="4564" max="4575" width="21.42578125" customWidth="1"/>
    <col min="4818" max="4819" width="31" customWidth="1"/>
    <col min="4820" max="4831" width="21.42578125" customWidth="1"/>
    <col min="5074" max="5075" width="31" customWidth="1"/>
    <col min="5076" max="5087" width="21.42578125" customWidth="1"/>
    <col min="5330" max="5331" width="31" customWidth="1"/>
    <col min="5332" max="5343" width="21.42578125" customWidth="1"/>
    <col min="5586" max="5587" width="31" customWidth="1"/>
    <col min="5588" max="5599" width="21.42578125" customWidth="1"/>
    <col min="5842" max="5843" width="31" customWidth="1"/>
    <col min="5844" max="5855" width="21.42578125" customWidth="1"/>
    <col min="6098" max="6099" width="31" customWidth="1"/>
    <col min="6100" max="6111" width="21.42578125" customWidth="1"/>
    <col min="6354" max="6355" width="31" customWidth="1"/>
    <col min="6356" max="6367" width="21.42578125" customWidth="1"/>
    <col min="6610" max="6611" width="31" customWidth="1"/>
    <col min="6612" max="6623" width="21.42578125" customWidth="1"/>
    <col min="6866" max="6867" width="31" customWidth="1"/>
    <col min="6868" max="6879" width="21.42578125" customWidth="1"/>
    <col min="7122" max="7123" width="31" customWidth="1"/>
    <col min="7124" max="7135" width="21.42578125" customWidth="1"/>
    <col min="7378" max="7379" width="31" customWidth="1"/>
    <col min="7380" max="7391" width="21.42578125" customWidth="1"/>
    <col min="7634" max="7635" width="31" customWidth="1"/>
    <col min="7636" max="7647" width="21.42578125" customWidth="1"/>
    <col min="7890" max="7891" width="31" customWidth="1"/>
    <col min="7892" max="7903" width="21.42578125" customWidth="1"/>
    <col min="8146" max="8147" width="31" customWidth="1"/>
    <col min="8148" max="8159" width="21.42578125" customWidth="1"/>
    <col min="8402" max="8403" width="31" customWidth="1"/>
    <col min="8404" max="8415" width="21.42578125" customWidth="1"/>
    <col min="8658" max="8659" width="31" customWidth="1"/>
    <col min="8660" max="8671" width="21.42578125" customWidth="1"/>
    <col min="8914" max="8915" width="31" customWidth="1"/>
    <col min="8916" max="8927" width="21.42578125" customWidth="1"/>
    <col min="9170" max="9171" width="31" customWidth="1"/>
    <col min="9172" max="9183" width="21.42578125" customWidth="1"/>
    <col min="9426" max="9427" width="31" customWidth="1"/>
    <col min="9428" max="9439" width="21.42578125" customWidth="1"/>
    <col min="9682" max="9683" width="31" customWidth="1"/>
    <col min="9684" max="9695" width="21.42578125" customWidth="1"/>
    <col min="9938" max="9939" width="31" customWidth="1"/>
    <col min="9940" max="9951" width="21.42578125" customWidth="1"/>
    <col min="10194" max="10195" width="31" customWidth="1"/>
    <col min="10196" max="10207" width="21.42578125" customWidth="1"/>
    <col min="10450" max="10451" width="31" customWidth="1"/>
    <col min="10452" max="10463" width="21.42578125" customWidth="1"/>
    <col min="10706" max="10707" width="31" customWidth="1"/>
    <col min="10708" max="10719" width="21.42578125" customWidth="1"/>
    <col min="10962" max="10963" width="31" customWidth="1"/>
    <col min="10964" max="10975" width="21.42578125" customWidth="1"/>
    <col min="11218" max="11219" width="31" customWidth="1"/>
    <col min="11220" max="11231" width="21.42578125" customWidth="1"/>
    <col min="11474" max="11475" width="31" customWidth="1"/>
    <col min="11476" max="11487" width="21.42578125" customWidth="1"/>
    <col min="11730" max="11731" width="31" customWidth="1"/>
    <col min="11732" max="11743" width="21.42578125" customWidth="1"/>
    <col min="11986" max="11987" width="31" customWidth="1"/>
    <col min="11988" max="11999" width="21.42578125" customWidth="1"/>
    <col min="12242" max="12243" width="31" customWidth="1"/>
    <col min="12244" max="12255" width="21.42578125" customWidth="1"/>
    <col min="12498" max="12499" width="31" customWidth="1"/>
    <col min="12500" max="12511" width="21.42578125" customWidth="1"/>
    <col min="12754" max="12755" width="31" customWidth="1"/>
    <col min="12756" max="12767" width="21.42578125" customWidth="1"/>
    <col min="13010" max="13011" width="31" customWidth="1"/>
    <col min="13012" max="13023" width="21.42578125" customWidth="1"/>
    <col min="13266" max="13267" width="31" customWidth="1"/>
    <col min="13268" max="13279" width="21.42578125" customWidth="1"/>
    <col min="13522" max="13523" width="31" customWidth="1"/>
    <col min="13524" max="13535" width="21.42578125" customWidth="1"/>
    <col min="13778" max="13779" width="31" customWidth="1"/>
    <col min="13780" max="13791" width="21.42578125" customWidth="1"/>
    <col min="14034" max="14035" width="31" customWidth="1"/>
    <col min="14036" max="14047" width="21.42578125" customWidth="1"/>
    <col min="14290" max="14291" width="31" customWidth="1"/>
    <col min="14292" max="14303" width="21.42578125" customWidth="1"/>
    <col min="14546" max="14547" width="31" customWidth="1"/>
    <col min="14548" max="14559" width="21.42578125" customWidth="1"/>
    <col min="14802" max="14803" width="31" customWidth="1"/>
    <col min="14804" max="14815" width="21.42578125" customWidth="1"/>
    <col min="15058" max="15059" width="31" customWidth="1"/>
    <col min="15060" max="15071" width="21.42578125" customWidth="1"/>
    <col min="15314" max="15315" width="31" customWidth="1"/>
    <col min="15316" max="15327" width="21.42578125" customWidth="1"/>
    <col min="15570" max="15571" width="31" customWidth="1"/>
    <col min="15572" max="15583" width="21.42578125" customWidth="1"/>
    <col min="15826" max="15827" width="31" customWidth="1"/>
    <col min="15828" max="15839" width="21.42578125" customWidth="1"/>
    <col min="16082" max="16083" width="31" customWidth="1"/>
    <col min="16084" max="16095" width="21.42578125" customWidth="1"/>
  </cols>
  <sheetData>
    <row r="1" spans="2:10" ht="40.5" customHeight="1">
      <c r="B1" s="44" t="s">
        <v>19</v>
      </c>
      <c r="C1" s="45"/>
      <c r="D1" s="45"/>
      <c r="E1" s="45"/>
      <c r="F1" s="45"/>
      <c r="G1" s="46"/>
    </row>
    <row r="2" spans="2:10" ht="34.5" customHeight="1">
      <c r="B2" s="24" t="s">
        <v>25</v>
      </c>
      <c r="C2" s="1" t="s">
        <v>0</v>
      </c>
      <c r="D2" s="1" t="s">
        <v>38</v>
      </c>
      <c r="E2" s="31" t="s">
        <v>39</v>
      </c>
      <c r="F2" s="36" t="s">
        <v>26</v>
      </c>
      <c r="G2" s="1" t="s">
        <v>40</v>
      </c>
    </row>
    <row r="3" spans="2:10" s="5" customFormat="1" ht="34.5" customHeight="1">
      <c r="B3" s="26">
        <v>1</v>
      </c>
      <c r="C3" s="16" t="s">
        <v>50</v>
      </c>
      <c r="D3" s="6">
        <v>6</v>
      </c>
      <c r="E3" s="33">
        <v>11637119.880000001</v>
      </c>
      <c r="F3" s="33">
        <v>224</v>
      </c>
      <c r="G3" s="23" t="s">
        <v>37</v>
      </c>
      <c r="I3" s="30"/>
    </row>
    <row r="4" spans="2:10" s="5" customFormat="1" ht="30" customHeight="1">
      <c r="B4" s="26">
        <v>2</v>
      </c>
      <c r="C4" s="16" t="s">
        <v>51</v>
      </c>
      <c r="D4" s="39">
        <v>3</v>
      </c>
      <c r="E4" s="33">
        <v>35100374.399999999</v>
      </c>
      <c r="F4" s="33">
        <v>585</v>
      </c>
      <c r="G4" s="23" t="s">
        <v>37</v>
      </c>
      <c r="I4" s="30"/>
      <c r="J4" s="30"/>
    </row>
    <row r="5" spans="2:10" s="5" customFormat="1" ht="30" customHeight="1">
      <c r="B5" s="26">
        <v>3</v>
      </c>
      <c r="C5" s="16" t="s">
        <v>43</v>
      </c>
      <c r="D5" s="6">
        <v>5</v>
      </c>
      <c r="E5" s="33">
        <v>9615260.6799999997</v>
      </c>
      <c r="F5" s="33">
        <v>169</v>
      </c>
      <c r="G5" s="23" t="s">
        <v>37</v>
      </c>
    </row>
    <row r="6" spans="2:10" s="5" customFormat="1" ht="30" customHeight="1">
      <c r="B6" s="26">
        <v>4</v>
      </c>
      <c r="C6" s="5" t="s">
        <v>52</v>
      </c>
      <c r="D6" s="6">
        <v>2</v>
      </c>
      <c r="E6" s="33">
        <v>8872656</v>
      </c>
      <c r="F6" s="33">
        <v>195</v>
      </c>
      <c r="G6" s="23" t="s">
        <v>37</v>
      </c>
    </row>
    <row r="7" spans="2:10" s="5" customFormat="1" ht="30" customHeight="1">
      <c r="B7" s="26">
        <v>5</v>
      </c>
      <c r="C7" s="16" t="s">
        <v>41</v>
      </c>
      <c r="D7" s="6">
        <v>3</v>
      </c>
      <c r="E7" s="33">
        <v>5285078.4000000004</v>
      </c>
      <c r="F7" s="33">
        <v>70</v>
      </c>
      <c r="G7" s="23" t="s">
        <v>37</v>
      </c>
      <c r="I7" s="30"/>
      <c r="J7" s="30"/>
    </row>
    <row r="8" spans="2:10" s="5" customFormat="1" ht="30" customHeight="1">
      <c r="B8" s="26">
        <v>6</v>
      </c>
      <c r="C8" s="16" t="s">
        <v>45</v>
      </c>
      <c r="D8" s="6">
        <v>4</v>
      </c>
      <c r="E8" s="33">
        <v>49289797.700000003</v>
      </c>
      <c r="F8" s="33">
        <v>845</v>
      </c>
      <c r="G8" s="23" t="s">
        <v>37</v>
      </c>
    </row>
    <row r="9" spans="2:10" s="5" customFormat="1" ht="30" customHeight="1">
      <c r="B9" s="26">
        <v>7</v>
      </c>
      <c r="C9" s="16" t="s">
        <v>46</v>
      </c>
      <c r="D9" s="6">
        <v>9</v>
      </c>
      <c r="E9" s="33">
        <v>27534474</v>
      </c>
      <c r="F9" s="33">
        <v>600</v>
      </c>
      <c r="G9" s="23" t="s">
        <v>37</v>
      </c>
      <c r="I9" s="30"/>
      <c r="J9" s="30"/>
    </row>
    <row r="10" spans="2:10" s="5" customFormat="1" ht="30" customHeight="1">
      <c r="B10" s="26">
        <v>8</v>
      </c>
      <c r="C10" s="16" t="s">
        <v>33</v>
      </c>
      <c r="D10" s="23">
        <v>30</v>
      </c>
      <c r="E10" s="33">
        <v>398727000</v>
      </c>
      <c r="F10" s="33">
        <v>8269</v>
      </c>
      <c r="G10" s="23" t="s">
        <v>37</v>
      </c>
      <c r="I10" s="30"/>
      <c r="J10" s="30"/>
    </row>
    <row r="11" spans="2:10" s="5" customFormat="1" ht="30" customHeight="1">
      <c r="B11" s="26">
        <v>9</v>
      </c>
      <c r="C11" s="16" t="s">
        <v>42</v>
      </c>
      <c r="D11" s="6">
        <v>1</v>
      </c>
      <c r="E11" s="33">
        <v>3342600</v>
      </c>
      <c r="F11" s="33">
        <v>60</v>
      </c>
      <c r="G11" s="23" t="s">
        <v>37</v>
      </c>
      <c r="I11" s="30"/>
    </row>
    <row r="12" spans="2:10" s="5" customFormat="1" ht="30" customHeight="1">
      <c r="B12" s="26">
        <v>10</v>
      </c>
      <c r="C12" s="16" t="s">
        <v>20</v>
      </c>
      <c r="D12" s="6">
        <v>1</v>
      </c>
      <c r="E12" s="33">
        <v>4725900</v>
      </c>
      <c r="F12" s="33">
        <v>150</v>
      </c>
      <c r="G12" s="23" t="s">
        <v>37</v>
      </c>
      <c r="I12" s="30"/>
      <c r="J12" s="30"/>
    </row>
    <row r="13" spans="2:10" s="5" customFormat="1" ht="30" customHeight="1">
      <c r="B13" s="26">
        <v>11</v>
      </c>
      <c r="C13" s="16" t="s">
        <v>35</v>
      </c>
      <c r="D13" s="6">
        <v>3</v>
      </c>
      <c r="E13" s="33">
        <v>247384935</v>
      </c>
      <c r="F13" s="33">
        <v>8120</v>
      </c>
      <c r="G13" s="23" t="s">
        <v>37</v>
      </c>
      <c r="I13" s="30"/>
      <c r="J13" s="30"/>
    </row>
    <row r="14" spans="2:10" s="5" customFormat="1" ht="30" customHeight="1">
      <c r="B14" s="26">
        <v>12</v>
      </c>
      <c r="C14" s="16" t="s">
        <v>44</v>
      </c>
      <c r="D14" s="6">
        <v>3</v>
      </c>
      <c r="E14" s="33">
        <v>13416600</v>
      </c>
      <c r="F14" s="33">
        <v>2000</v>
      </c>
      <c r="G14" s="23" t="s">
        <v>37</v>
      </c>
    </row>
    <row r="15" spans="2:10" s="5" customFormat="1" ht="30" customHeight="1">
      <c r="B15" s="26">
        <v>13</v>
      </c>
      <c r="C15" s="16" t="s">
        <v>34</v>
      </c>
      <c r="D15" s="6">
        <v>3</v>
      </c>
      <c r="E15" s="33">
        <v>216938280</v>
      </c>
      <c r="F15" s="33">
        <v>4680</v>
      </c>
      <c r="G15" s="23" t="s">
        <v>37</v>
      </c>
    </row>
    <row r="16" spans="2:10" s="5" customFormat="1" ht="30" customHeight="1">
      <c r="B16" s="26">
        <v>14</v>
      </c>
      <c r="C16" s="16" t="s">
        <v>21</v>
      </c>
      <c r="D16" s="6">
        <v>2</v>
      </c>
      <c r="E16" s="33">
        <v>523694325</v>
      </c>
      <c r="F16" s="33">
        <v>18270</v>
      </c>
      <c r="G16" s="23" t="s">
        <v>37</v>
      </c>
    </row>
    <row r="17" spans="2:10" ht="22.5" customHeight="1">
      <c r="B17" s="42" t="s">
        <v>1</v>
      </c>
      <c r="C17" s="43"/>
      <c r="D17" s="21">
        <f>SUM(D1:D16)</f>
        <v>75</v>
      </c>
      <c r="E17" s="32">
        <f>SUM(E1:E16)</f>
        <v>1555564401.0599999</v>
      </c>
      <c r="F17" s="32">
        <f>SUM(F1:F16)</f>
        <v>44237</v>
      </c>
      <c r="G17" s="21"/>
    </row>
    <row r="18" spans="2:10" s="5" customFormat="1" ht="34.5" customHeight="1">
      <c r="B18" s="47" t="s">
        <v>14</v>
      </c>
      <c r="C18" s="48"/>
      <c r="D18" s="48"/>
      <c r="E18" s="48"/>
      <c r="F18" s="48"/>
      <c r="G18" s="49"/>
      <c r="J18" s="30"/>
    </row>
    <row r="19" spans="2:10" s="5" customFormat="1" ht="38.25" customHeight="1">
      <c r="B19" s="24" t="s">
        <v>25</v>
      </c>
      <c r="C19" s="25" t="s">
        <v>0</v>
      </c>
      <c r="D19" s="1" t="s">
        <v>38</v>
      </c>
      <c r="E19" s="31" t="s">
        <v>39</v>
      </c>
      <c r="F19" s="36" t="s">
        <v>26</v>
      </c>
      <c r="G19" s="1" t="s">
        <v>40</v>
      </c>
      <c r="J19" s="30"/>
    </row>
    <row r="20" spans="2:10" s="5" customFormat="1" ht="26.25" customHeight="1">
      <c r="B20" s="26">
        <v>1</v>
      </c>
      <c r="C20" s="20" t="s">
        <v>22</v>
      </c>
      <c r="D20" s="6">
        <v>59</v>
      </c>
      <c r="E20" s="7">
        <v>12926800.25</v>
      </c>
      <c r="F20" s="33">
        <v>3425</v>
      </c>
      <c r="G20" s="6" t="s">
        <v>36</v>
      </c>
      <c r="I20" s="30"/>
    </row>
    <row r="21" spans="2:10" s="5" customFormat="1">
      <c r="B21" s="43" t="s">
        <v>1</v>
      </c>
      <c r="C21" s="43"/>
      <c r="D21" s="8">
        <f>D20</f>
        <v>59</v>
      </c>
      <c r="E21" s="32">
        <f>E20</f>
        <v>12926800.25</v>
      </c>
      <c r="F21" s="32">
        <f>F20</f>
        <v>3425</v>
      </c>
      <c r="G21" s="8"/>
      <c r="I21" s="30"/>
    </row>
    <row r="22" spans="2:10" ht="30" customHeight="1">
      <c r="B22" s="50" t="s">
        <v>47</v>
      </c>
      <c r="C22" s="48"/>
      <c r="D22" s="48"/>
      <c r="E22" s="48"/>
      <c r="F22" s="48"/>
      <c r="G22" s="49"/>
      <c r="I22" s="30"/>
    </row>
    <row r="23" spans="2:10" ht="30">
      <c r="B23" s="24" t="s">
        <v>25</v>
      </c>
      <c r="C23" s="25" t="s">
        <v>0</v>
      </c>
      <c r="D23" s="1" t="s">
        <v>38</v>
      </c>
      <c r="E23" s="31" t="s">
        <v>39</v>
      </c>
      <c r="F23" s="36" t="s">
        <v>26</v>
      </c>
      <c r="G23" s="1" t="s">
        <v>40</v>
      </c>
      <c r="I23" s="30"/>
    </row>
    <row r="24" spans="2:10" s="5" customFormat="1" ht="24.75" customHeight="1">
      <c r="B24" s="29">
        <v>1</v>
      </c>
      <c r="C24" s="29" t="s">
        <v>48</v>
      </c>
      <c r="D24" s="1">
        <v>3</v>
      </c>
      <c r="E24" s="33">
        <v>362090</v>
      </c>
      <c r="F24" s="33">
        <v>191</v>
      </c>
      <c r="G24" s="1" t="s">
        <v>49</v>
      </c>
    </row>
    <row r="25" spans="2:10" ht="19.5" customHeight="1">
      <c r="B25" s="43" t="s">
        <v>1</v>
      </c>
      <c r="C25" s="43"/>
      <c r="D25" s="8">
        <f>SUM(D24:D24)</f>
        <v>3</v>
      </c>
      <c r="E25" s="32">
        <f>E24</f>
        <v>362090</v>
      </c>
      <c r="F25" s="37">
        <f>SUM(E24:E24)</f>
        <v>362090</v>
      </c>
      <c r="G25" s="8"/>
    </row>
    <row r="26" spans="2:10" ht="31.5" customHeight="1">
      <c r="B26" s="40" t="s">
        <v>27</v>
      </c>
      <c r="C26" s="41"/>
      <c r="D26" s="6">
        <f>D25+D21+D17</f>
        <v>137</v>
      </c>
      <c r="E26" s="33">
        <f>E25+E21+E17</f>
        <v>1568853291.3099999</v>
      </c>
      <c r="F26" s="33">
        <f>F25+F21+F17</f>
        <v>409752</v>
      </c>
      <c r="G26" s="39"/>
    </row>
    <row r="28" spans="2:10" ht="33" customHeight="1"/>
    <row r="29" spans="2:10">
      <c r="F29" s="5"/>
      <c r="G29" s="5"/>
    </row>
  </sheetData>
  <mergeCells count="7">
    <mergeCell ref="B26:C26"/>
    <mergeCell ref="B17:C17"/>
    <mergeCell ref="B21:C21"/>
    <mergeCell ref="B25:C25"/>
    <mergeCell ref="B1:G1"/>
    <mergeCell ref="B18:G18"/>
    <mergeCell ref="B22:G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B1" workbookViewId="0">
      <selection activeCell="Q14" sqref="Q14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23</v>
      </c>
      <c r="O1" s="3" t="s">
        <v>24</v>
      </c>
      <c r="P1" s="3" t="s">
        <v>11</v>
      </c>
      <c r="Q1" s="2" t="s">
        <v>12</v>
      </c>
    </row>
    <row r="2" spans="1:17" s="12" customFormat="1" ht="38.25">
      <c r="A2" s="9" t="s">
        <v>29</v>
      </c>
      <c r="B2" s="10">
        <v>0</v>
      </c>
      <c r="C2" s="11" t="s">
        <v>13</v>
      </c>
      <c r="D2" s="10">
        <v>0</v>
      </c>
      <c r="E2" s="11" t="s">
        <v>13</v>
      </c>
      <c r="F2" s="14">
        <v>0</v>
      </c>
      <c r="G2" s="11" t="s">
        <v>13</v>
      </c>
      <c r="H2" s="10">
        <v>0</v>
      </c>
      <c r="I2" s="11" t="s">
        <v>13</v>
      </c>
      <c r="J2" s="10">
        <v>0</v>
      </c>
      <c r="K2" s="11" t="s">
        <v>13</v>
      </c>
      <c r="L2" s="10">
        <v>0</v>
      </c>
      <c r="M2" s="11" t="s">
        <v>13</v>
      </c>
      <c r="N2" s="10">
        <v>0</v>
      </c>
      <c r="O2" s="11" t="s">
        <v>13</v>
      </c>
      <c r="P2" s="15">
        <f>B2+D2+F2+H2+J2</f>
        <v>0</v>
      </c>
      <c r="Q2" s="18" t="s">
        <v>13</v>
      </c>
    </row>
    <row r="3" spans="1:17" s="12" customFormat="1" ht="38.25">
      <c r="A3" s="9" t="s">
        <v>28</v>
      </c>
      <c r="B3" s="14">
        <v>0</v>
      </c>
      <c r="C3" s="11" t="s">
        <v>13</v>
      </c>
      <c r="D3" s="10">
        <v>0</v>
      </c>
      <c r="E3" s="35" t="s">
        <v>13</v>
      </c>
      <c r="F3" s="14">
        <v>0</v>
      </c>
      <c r="G3" s="11" t="s">
        <v>13</v>
      </c>
      <c r="H3" s="14">
        <v>0</v>
      </c>
      <c r="I3" s="11" t="s">
        <v>13</v>
      </c>
      <c r="J3" s="10">
        <v>0</v>
      </c>
      <c r="K3" s="18" t="s">
        <v>13</v>
      </c>
      <c r="L3" s="10">
        <v>0</v>
      </c>
      <c r="M3" s="11" t="s">
        <v>13</v>
      </c>
      <c r="N3" s="10">
        <v>1</v>
      </c>
      <c r="O3" s="17">
        <v>282240</v>
      </c>
      <c r="P3" s="10">
        <v>1</v>
      </c>
      <c r="Q3" s="17">
        <v>282240</v>
      </c>
    </row>
    <row r="4" spans="1:17" s="12" customFormat="1" ht="38.25">
      <c r="A4" s="9" t="s">
        <v>30</v>
      </c>
      <c r="B4" s="10">
        <v>0</v>
      </c>
      <c r="C4" s="11" t="s">
        <v>13</v>
      </c>
      <c r="D4" s="10">
        <v>0</v>
      </c>
      <c r="E4" s="11" t="s">
        <v>13</v>
      </c>
      <c r="F4" s="14">
        <v>0</v>
      </c>
      <c r="G4" s="13" t="s">
        <v>13</v>
      </c>
      <c r="H4" s="10">
        <v>0</v>
      </c>
      <c r="I4" s="11" t="s">
        <v>13</v>
      </c>
      <c r="J4" s="10">
        <v>0</v>
      </c>
      <c r="K4" s="11" t="s">
        <v>13</v>
      </c>
      <c r="L4" s="10">
        <v>0</v>
      </c>
      <c r="M4" s="11" t="s">
        <v>13</v>
      </c>
      <c r="N4" s="10">
        <v>0</v>
      </c>
      <c r="O4" s="11" t="s">
        <v>13</v>
      </c>
      <c r="P4" s="15">
        <f>B4+D4+F4+H4+J4</f>
        <v>0</v>
      </c>
      <c r="Q4" s="19" t="s">
        <v>13</v>
      </c>
    </row>
    <row r="5" spans="1:17" s="12" customFormat="1" ht="38.25">
      <c r="A5" s="9" t="s">
        <v>31</v>
      </c>
      <c r="B5" s="10">
        <v>0</v>
      </c>
      <c r="C5" s="11" t="s">
        <v>13</v>
      </c>
      <c r="D5" s="10">
        <v>0</v>
      </c>
      <c r="E5" s="11" t="s">
        <v>13</v>
      </c>
      <c r="F5" s="14">
        <v>0</v>
      </c>
      <c r="G5" s="11" t="s">
        <v>13</v>
      </c>
      <c r="H5" s="10">
        <v>0</v>
      </c>
      <c r="I5" s="11" t="s">
        <v>13</v>
      </c>
      <c r="J5" s="10">
        <v>0</v>
      </c>
      <c r="K5" s="17"/>
      <c r="L5" s="10">
        <v>0</v>
      </c>
      <c r="M5" s="11" t="s">
        <v>13</v>
      </c>
      <c r="N5" s="10">
        <v>0</v>
      </c>
      <c r="O5" s="11" t="s">
        <v>13</v>
      </c>
      <c r="P5" s="27">
        <v>0</v>
      </c>
      <c r="Q5" s="28" t="s">
        <v>13</v>
      </c>
    </row>
    <row r="6" spans="1:17">
      <c r="P6" s="29" t="s">
        <v>32</v>
      </c>
      <c r="Q6" s="17">
        <v>282240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2018-09-03T12:54:34Z</dcterms:modified>
</cp:coreProperties>
</file>