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60" windowWidth="13272" windowHeight="7008" tabRatio="347"/>
  </bookViews>
  <sheets>
    <sheet name="Форма 2" sheetId="2" r:id="rId1"/>
  </sheets>
  <definedNames>
    <definedName name="CupManagerName">#REF!</definedName>
    <definedName name="CupManagerTitle">#REF!</definedName>
    <definedName name="DepartManagerName">#REF!</definedName>
    <definedName name="DepartManagerTitle">#REF!</definedName>
    <definedName name="_iii707">#REF!</definedName>
    <definedName name="_iii708">#REF!</definedName>
    <definedName name="_iii709">#REF!</definedName>
    <definedName name="_iii710">#REF!</definedName>
    <definedName name="_iii711">#REF!</definedName>
    <definedName name="_iii712">#REF!</definedName>
    <definedName name="_iii801">#REF!</definedName>
    <definedName name="_iii802">#REF!</definedName>
    <definedName name="_iii803">#REF!</definedName>
    <definedName name="_iii804">#REF!</definedName>
    <definedName name="_iii805">#REF!</definedName>
    <definedName name="_iii806">#REF!</definedName>
    <definedName name="_iii807">#REF!</definedName>
    <definedName name="_iii808">#REF!</definedName>
    <definedName name="_iii809">#REF!</definedName>
    <definedName name="_iii810">#REF!</definedName>
    <definedName name="_iii811">#REF!</definedName>
    <definedName name="_iii812">#REF!</definedName>
    <definedName name="_iii901">#REF!</definedName>
    <definedName name="_iii902">#REF!</definedName>
    <definedName name="_iii903">#REF!</definedName>
    <definedName name="_iii904">#REF!</definedName>
    <definedName name="LotABC">#REF!</definedName>
    <definedName name="LotName">#REF!</definedName>
    <definedName name="LotName6">#REF!</definedName>
    <definedName name="LotName7">'Форма 2'!$B$390</definedName>
    <definedName name="LotName8">'Форма 2'!$B$413</definedName>
    <definedName name="LotName9">'Форма 2'!$A$5</definedName>
    <definedName name="LotNumber">#REF!</definedName>
    <definedName name="_pp607">'Форма 2'!$L$9</definedName>
    <definedName name="_pp608">'Форма 2'!$M$9</definedName>
    <definedName name="_pp609">'Форма 2'!$N$9</definedName>
    <definedName name="_pp610">'Форма 2'!$O$9</definedName>
    <definedName name="_pp611">'Форма 2'!$P$9</definedName>
    <definedName name="_pp612">'Форма 2'!$Q$9</definedName>
    <definedName name="_pp701">'Форма 2'!$R$9</definedName>
    <definedName name="_pp702">'Форма 2'!$S$9</definedName>
    <definedName name="_pp703">'Форма 2'!$T$9</definedName>
    <definedName name="_pp704">'Форма 2'!$U$9</definedName>
    <definedName name="_pp705">'Форма 2'!$V$9</definedName>
    <definedName name="_pp706">'Форма 2'!$W$9</definedName>
    <definedName name="_pp707">'Форма 2'!$X$9</definedName>
    <definedName name="_pp708">'Форма 2'!$Y$9</definedName>
    <definedName name="_pp709">'Форма 2'!$Z$9</definedName>
    <definedName name="_pp710">'Форма 2'!$AA$9</definedName>
    <definedName name="_pp711">'Форма 2'!$AB$9</definedName>
    <definedName name="_pp712">'Форма 2'!$AC$9</definedName>
    <definedName name="_pp801">'Форма 2'!$AD$9</definedName>
    <definedName name="_pp802">'Форма 2'!$AE$9</definedName>
    <definedName name="_pp803">'Форма 2'!$AF$9</definedName>
    <definedName name="_pp804">'Форма 2'!$AG$9</definedName>
    <definedName name="_pp805">'Форма 2'!$AH$9</definedName>
    <definedName name="_pp806">'Форма 2'!$AI$9</definedName>
    <definedName name="_pp807">'Форма 2'!$AJ$9</definedName>
    <definedName name="_pp808">'Форма 2'!$AK$9</definedName>
    <definedName name="_pp809">'Форма 2'!$AL$9</definedName>
    <definedName name="_pp810">'Форма 2'!$AM$9</definedName>
    <definedName name="_ppp707">#REF!</definedName>
    <definedName name="_ppp708">#REF!</definedName>
    <definedName name="_ppp709">#REF!</definedName>
    <definedName name="_ppp710">#REF!</definedName>
    <definedName name="_ppp711">#REF!</definedName>
    <definedName name="_ppp712">#REF!</definedName>
    <definedName name="_ppp801">#REF!</definedName>
    <definedName name="_ppp802">#REF!</definedName>
    <definedName name="_ppp803">#REF!</definedName>
    <definedName name="_ppp804">#REF!</definedName>
    <definedName name="_ppp805">#REF!</definedName>
    <definedName name="_ppp806">#REF!</definedName>
    <definedName name="_ppp807">#REF!</definedName>
    <definedName name="_ppp808">#REF!</definedName>
    <definedName name="_ppp809">#REF!</definedName>
    <definedName name="_ppp810">#REF!</definedName>
    <definedName name="_ppp811">#REF!</definedName>
    <definedName name="_ppp812">#REF!</definedName>
    <definedName name="_ppp901">#REF!</definedName>
    <definedName name="_ppp902">#REF!</definedName>
    <definedName name="_ppp903">#REF!</definedName>
    <definedName name="_ppp904">#REF!</definedName>
    <definedName name="XEmpName">#REF!</definedName>
    <definedName name="XEmpPhone">#REF!</definedName>
    <definedName name="_xlnm.Print_Titles" localSheetId="0">'Форма 2'!$9:$9</definedName>
    <definedName name="_xlnm.Print_Area" localSheetId="0">'Форма 2'!$A:$AW</definedName>
  </definedNames>
  <calcPr calcId="125725" fullCalcOnLoad="1"/>
</workbook>
</file>

<file path=xl/calcChain.xml><?xml version="1.0" encoding="utf-8"?>
<calcChain xmlns="http://schemas.openxmlformats.org/spreadsheetml/2006/main">
  <c r="AT384" i="2"/>
  <c r="AU384" s="1"/>
  <c r="AV384" s="1"/>
  <c r="AT383"/>
  <c r="AU383" s="1"/>
  <c r="AV383" s="1"/>
  <c r="AT382"/>
  <c r="AU382" s="1"/>
  <c r="AV382" s="1"/>
  <c r="AU381"/>
  <c r="AV381" s="1"/>
  <c r="AT381"/>
  <c r="AT380"/>
  <c r="AU380" s="1"/>
  <c r="AV380" s="1"/>
  <c r="AT379"/>
  <c r="AU379" s="1"/>
  <c r="AV379" s="1"/>
  <c r="AT378"/>
  <c r="AU378" s="1"/>
  <c r="AV378" s="1"/>
  <c r="AT377"/>
  <c r="AU377" s="1"/>
  <c r="AV377" s="1"/>
  <c r="AT376"/>
  <c r="AU376" s="1"/>
  <c r="AV376" s="1"/>
  <c r="AT375"/>
  <c r="AU375" s="1"/>
  <c r="AV375" s="1"/>
  <c r="AT374"/>
  <c r="AU374" s="1"/>
  <c r="AV374" s="1"/>
  <c r="AT373"/>
  <c r="AU373" s="1"/>
  <c r="AV373" s="1"/>
  <c r="AT372"/>
  <c r="AU372" s="1"/>
  <c r="AV372" s="1"/>
  <c r="AT371"/>
  <c r="AU371" s="1"/>
  <c r="AV371" s="1"/>
  <c r="AT370"/>
  <c r="AU370" s="1"/>
  <c r="AV370" s="1"/>
  <c r="AT369"/>
  <c r="AU369" s="1"/>
  <c r="AV369" s="1"/>
  <c r="AT368"/>
  <c r="AU368" s="1"/>
  <c r="AV368" s="1"/>
  <c r="AT367"/>
  <c r="AU367" s="1"/>
  <c r="AV367" s="1"/>
  <c r="AT366"/>
  <c r="AU366" s="1"/>
  <c r="AV366" s="1"/>
  <c r="AT365"/>
  <c r="AU365" s="1"/>
  <c r="AV365" s="1"/>
  <c r="AT364"/>
  <c r="AU364" s="1"/>
  <c r="AV364" s="1"/>
  <c r="AT363"/>
  <c r="AU363" s="1"/>
  <c r="AV363" s="1"/>
  <c r="AT362"/>
  <c r="AU362" s="1"/>
  <c r="AV362" s="1"/>
  <c r="AT361"/>
  <c r="AU361" s="1"/>
  <c r="AV361" s="1"/>
  <c r="AT360"/>
  <c r="AU360" s="1"/>
  <c r="AV360" s="1"/>
  <c r="AT359"/>
  <c r="AU359" s="1"/>
  <c r="AV359" s="1"/>
  <c r="AT358"/>
  <c r="AU358" s="1"/>
  <c r="AV358" s="1"/>
  <c r="AT357"/>
  <c r="AU357" s="1"/>
  <c r="AV357" s="1"/>
  <c r="AT356"/>
  <c r="AU356" s="1"/>
  <c r="AV356" s="1"/>
  <c r="AT355"/>
  <c r="AU355" s="1"/>
  <c r="AV355" s="1"/>
  <c r="AT354"/>
  <c r="AU354" s="1"/>
  <c r="AV354" s="1"/>
  <c r="AT353"/>
  <c r="AU353" s="1"/>
  <c r="AV353" s="1"/>
  <c r="AT352"/>
  <c r="AU352" s="1"/>
  <c r="AV352" s="1"/>
  <c r="AT351"/>
  <c r="AU351" s="1"/>
  <c r="AV351" s="1"/>
  <c r="AT350"/>
  <c r="AU350" s="1"/>
  <c r="AV350" s="1"/>
  <c r="AT349"/>
  <c r="AU349" s="1"/>
  <c r="AV349" s="1"/>
  <c r="AT348"/>
  <c r="AU348" s="1"/>
  <c r="AV348" s="1"/>
  <c r="AT347"/>
  <c r="AU347" s="1"/>
  <c r="AV347" s="1"/>
  <c r="AT346"/>
  <c r="AU346" s="1"/>
  <c r="AV346" s="1"/>
  <c r="AT345"/>
  <c r="AU345" s="1"/>
  <c r="AV345" s="1"/>
  <c r="AT344"/>
  <c r="AU344" s="1"/>
  <c r="AV344" s="1"/>
  <c r="AT343"/>
  <c r="AU343" s="1"/>
  <c r="AV343" s="1"/>
  <c r="AT342"/>
  <c r="AU342" s="1"/>
  <c r="AV342" s="1"/>
  <c r="AT341"/>
  <c r="AU341" s="1"/>
  <c r="AV341" s="1"/>
  <c r="AT340"/>
  <c r="AU340" s="1"/>
  <c r="AV340" s="1"/>
  <c r="AT339"/>
  <c r="AU339" s="1"/>
  <c r="AV339" s="1"/>
  <c r="AT338"/>
  <c r="AU338" s="1"/>
  <c r="AV338" s="1"/>
  <c r="AT337"/>
  <c r="AU337" s="1"/>
  <c r="AV337" s="1"/>
  <c r="AT336"/>
  <c r="AU336" s="1"/>
  <c r="AV336" s="1"/>
  <c r="AT335"/>
  <c r="AU335" s="1"/>
  <c r="AV335" s="1"/>
  <c r="AT334"/>
  <c r="AU334" s="1"/>
  <c r="AV334" s="1"/>
  <c r="AT333"/>
  <c r="AU333" s="1"/>
  <c r="AV333" s="1"/>
  <c r="AT332"/>
  <c r="AU332" s="1"/>
  <c r="AV332" s="1"/>
  <c r="AT331"/>
  <c r="AU331" s="1"/>
  <c r="AV331" s="1"/>
  <c r="AT330"/>
  <c r="AU330" s="1"/>
  <c r="AV330" s="1"/>
  <c r="AT329"/>
  <c r="AU329" s="1"/>
  <c r="AV329" s="1"/>
  <c r="AT328"/>
  <c r="AU328" s="1"/>
  <c r="AV328" s="1"/>
  <c r="AT327"/>
  <c r="AU327" s="1"/>
  <c r="AV327" s="1"/>
  <c r="AT326"/>
  <c r="AU326" s="1"/>
  <c r="AV326" s="1"/>
  <c r="AT325"/>
  <c r="AU325" s="1"/>
  <c r="AV325" s="1"/>
  <c r="AT324"/>
  <c r="AU324" s="1"/>
  <c r="AV324" s="1"/>
  <c r="AT323"/>
  <c r="AU323" s="1"/>
  <c r="AV323" s="1"/>
  <c r="AT322"/>
  <c r="AU322" s="1"/>
  <c r="AV322" s="1"/>
  <c r="AT321"/>
  <c r="AU321" s="1"/>
  <c r="AV321" s="1"/>
  <c r="AT320"/>
  <c r="AU320" s="1"/>
  <c r="AV320" s="1"/>
  <c r="AT319"/>
  <c r="AU319" s="1"/>
  <c r="AV319" s="1"/>
  <c r="AT318"/>
  <c r="AU318" s="1"/>
  <c r="AV318" s="1"/>
  <c r="AT317"/>
  <c r="AU317" s="1"/>
  <c r="AV317" s="1"/>
  <c r="AT316"/>
  <c r="AU316" s="1"/>
  <c r="AV316" s="1"/>
  <c r="AT315"/>
  <c r="AU315" s="1"/>
  <c r="AV315" s="1"/>
  <c r="AT314"/>
  <c r="AU314" s="1"/>
  <c r="AV314" s="1"/>
  <c r="AT313"/>
  <c r="AU313" s="1"/>
  <c r="AV313" s="1"/>
  <c r="AT312"/>
  <c r="AU312" s="1"/>
  <c r="AV312" s="1"/>
  <c r="AT311"/>
  <c r="AU311" s="1"/>
  <c r="AV311" s="1"/>
  <c r="AT310"/>
  <c r="AU310" s="1"/>
  <c r="AV310" s="1"/>
  <c r="AT309"/>
  <c r="AU309" s="1"/>
  <c r="AV309" s="1"/>
  <c r="AT308"/>
  <c r="AU308" s="1"/>
  <c r="AV308" s="1"/>
  <c r="AT307"/>
  <c r="AU307" s="1"/>
  <c r="AV307" s="1"/>
  <c r="AT306"/>
  <c r="AU306" s="1"/>
  <c r="AV306" s="1"/>
  <c r="AT305"/>
  <c r="AU305" s="1"/>
  <c r="AV305" s="1"/>
  <c r="AT304"/>
  <c r="AU304" s="1"/>
  <c r="AV304" s="1"/>
  <c r="AT303"/>
  <c r="AU303" s="1"/>
  <c r="AV303" s="1"/>
  <c r="AT302"/>
  <c r="AU302" s="1"/>
  <c r="AV302" s="1"/>
  <c r="AT301"/>
  <c r="AU301" s="1"/>
  <c r="AV301" s="1"/>
  <c r="AT300"/>
  <c r="AU300" s="1"/>
  <c r="AV300" s="1"/>
  <c r="AT299"/>
  <c r="AU299" s="1"/>
  <c r="AV299" s="1"/>
  <c r="AT298"/>
  <c r="AU298" s="1"/>
  <c r="AV298" s="1"/>
  <c r="AT297"/>
  <c r="AU297" s="1"/>
  <c r="AV297" s="1"/>
  <c r="AT296"/>
  <c r="AU296" s="1"/>
  <c r="AV296" s="1"/>
  <c r="AT295"/>
  <c r="AU295" s="1"/>
  <c r="AV295" s="1"/>
  <c r="AT294"/>
  <c r="AU294" s="1"/>
  <c r="AV294" s="1"/>
  <c r="AT293"/>
  <c r="AU293" s="1"/>
  <c r="AV293" s="1"/>
  <c r="AT292"/>
  <c r="AU292" s="1"/>
  <c r="AV292" s="1"/>
  <c r="AT291"/>
  <c r="AU291" s="1"/>
  <c r="AV291" s="1"/>
  <c r="AT290"/>
  <c r="AU290" s="1"/>
  <c r="AV290" s="1"/>
  <c r="AT289"/>
  <c r="AU289" s="1"/>
  <c r="AV289" s="1"/>
  <c r="AT288"/>
  <c r="AU288" s="1"/>
  <c r="AV288" s="1"/>
  <c r="AT287"/>
  <c r="AU287" s="1"/>
  <c r="AV287" s="1"/>
  <c r="AT286"/>
  <c r="AU286" s="1"/>
  <c r="AV286" s="1"/>
  <c r="AT285"/>
  <c r="AU285" s="1"/>
  <c r="AV285" s="1"/>
  <c r="AT284"/>
  <c r="AU284" s="1"/>
  <c r="AV284" s="1"/>
  <c r="AT283"/>
  <c r="AU283" s="1"/>
  <c r="AV283" s="1"/>
  <c r="AT282"/>
  <c r="AU282" s="1"/>
  <c r="AV282" s="1"/>
  <c r="AT281"/>
  <c r="AU281" s="1"/>
  <c r="AV281" s="1"/>
  <c r="AT280"/>
  <c r="AU280" s="1"/>
  <c r="AV280" s="1"/>
  <c r="AT279"/>
  <c r="AU279" s="1"/>
  <c r="AV279" s="1"/>
  <c r="AT278"/>
  <c r="AU278" s="1"/>
  <c r="AV278" s="1"/>
  <c r="AT277"/>
  <c r="AU277" s="1"/>
  <c r="AV277" s="1"/>
  <c r="AT276"/>
  <c r="AU276" s="1"/>
  <c r="AV276" s="1"/>
  <c r="AT275"/>
  <c r="AU275" s="1"/>
  <c r="AV275" s="1"/>
  <c r="AT274"/>
  <c r="AU274" s="1"/>
  <c r="AV274" s="1"/>
  <c r="AT273"/>
  <c r="AU273" s="1"/>
  <c r="AV273" s="1"/>
  <c r="AT272"/>
  <c r="AU272" s="1"/>
  <c r="AV272" s="1"/>
  <c r="AT271"/>
  <c r="AU271" s="1"/>
  <c r="AV271" s="1"/>
  <c r="AT270"/>
  <c r="AU270" s="1"/>
  <c r="AV270" s="1"/>
  <c r="AT269"/>
  <c r="AU269" s="1"/>
  <c r="AV269" s="1"/>
  <c r="AT268"/>
  <c r="AU268" s="1"/>
  <c r="AV268" s="1"/>
  <c r="AT267"/>
  <c r="AU267" s="1"/>
  <c r="AV267" s="1"/>
  <c r="AT266"/>
  <c r="AU266" s="1"/>
  <c r="AV266" s="1"/>
  <c r="AT265"/>
  <c r="AU265" s="1"/>
  <c r="AV265" s="1"/>
  <c r="AT264"/>
  <c r="AU264" s="1"/>
  <c r="AV264" s="1"/>
  <c r="AT263"/>
  <c r="AU263" s="1"/>
  <c r="AV263" s="1"/>
  <c r="AT262"/>
  <c r="AU262" s="1"/>
  <c r="AV262" s="1"/>
  <c r="AT261"/>
  <c r="AU261" s="1"/>
  <c r="AV261" s="1"/>
  <c r="AT260"/>
  <c r="AU260" s="1"/>
  <c r="AV260" s="1"/>
  <c r="AT259"/>
  <c r="AU259" s="1"/>
  <c r="AV259" s="1"/>
  <c r="AT258"/>
  <c r="AU258" s="1"/>
  <c r="AV258" s="1"/>
  <c r="AT257"/>
  <c r="AU257" s="1"/>
  <c r="AV257" s="1"/>
  <c r="AT256"/>
  <c r="AU256" s="1"/>
  <c r="AV256" s="1"/>
  <c r="AT255"/>
  <c r="AU255" s="1"/>
  <c r="AV255" s="1"/>
  <c r="AT254"/>
  <c r="AU254" s="1"/>
  <c r="AV254" s="1"/>
  <c r="AT253"/>
  <c r="AU253" s="1"/>
  <c r="AV253" s="1"/>
  <c r="AT252"/>
  <c r="AU252" s="1"/>
  <c r="AV252" s="1"/>
  <c r="AT251"/>
  <c r="AU251" s="1"/>
  <c r="AV251" s="1"/>
  <c r="AT250"/>
  <c r="AU250" s="1"/>
  <c r="AV250" s="1"/>
  <c r="AT249"/>
  <c r="AU249" s="1"/>
  <c r="AV249" s="1"/>
  <c r="AT248"/>
  <c r="AU248" s="1"/>
  <c r="AV248" s="1"/>
  <c r="AT247"/>
  <c r="AU247" s="1"/>
  <c r="AV247" s="1"/>
  <c r="AT246"/>
  <c r="AU246" s="1"/>
  <c r="AV246" s="1"/>
  <c r="AT245"/>
  <c r="AU245" s="1"/>
  <c r="AV245" s="1"/>
  <c r="AT244"/>
  <c r="AU244" s="1"/>
  <c r="AV244" s="1"/>
  <c r="AT243"/>
  <c r="AU243" s="1"/>
  <c r="AV243" s="1"/>
  <c r="AT242"/>
  <c r="AU242" s="1"/>
  <c r="AV242" s="1"/>
  <c r="AT241"/>
  <c r="AU241" s="1"/>
  <c r="AV241" s="1"/>
  <c r="AT240"/>
  <c r="AU240" s="1"/>
  <c r="AV240" s="1"/>
  <c r="AT239"/>
  <c r="AU239" s="1"/>
  <c r="AV239" s="1"/>
  <c r="AT238"/>
  <c r="AU238" s="1"/>
  <c r="AV238" s="1"/>
  <c r="AT237"/>
  <c r="AU237" s="1"/>
  <c r="AV237" s="1"/>
  <c r="AT236"/>
  <c r="AU236" s="1"/>
  <c r="AV236" s="1"/>
  <c r="AT235"/>
  <c r="AU235" s="1"/>
  <c r="AV235" s="1"/>
  <c r="AT234"/>
  <c r="AU234" s="1"/>
  <c r="AV234" s="1"/>
  <c r="AT233"/>
  <c r="AU233" s="1"/>
  <c r="AV233" s="1"/>
  <c r="AT232"/>
  <c r="AU232" s="1"/>
  <c r="AV232" s="1"/>
  <c r="AT231"/>
  <c r="AU231" s="1"/>
  <c r="AV231" s="1"/>
  <c r="AT230"/>
  <c r="AU230" s="1"/>
  <c r="AV230" s="1"/>
  <c r="AT229"/>
  <c r="AU229" s="1"/>
  <c r="AV229" s="1"/>
  <c r="AT228"/>
  <c r="AU228" s="1"/>
  <c r="AV228" s="1"/>
  <c r="AT227"/>
  <c r="AU227" s="1"/>
  <c r="AV227" s="1"/>
  <c r="AT226"/>
  <c r="AU226" s="1"/>
  <c r="AV226" s="1"/>
  <c r="AT225"/>
  <c r="AU225" s="1"/>
  <c r="AV225" s="1"/>
  <c r="AT224"/>
  <c r="AU224" s="1"/>
  <c r="AV224" s="1"/>
  <c r="AT223"/>
  <c r="AU223" s="1"/>
  <c r="AV223" s="1"/>
  <c r="AT222"/>
  <c r="AU222" s="1"/>
  <c r="AV222" s="1"/>
  <c r="AT221"/>
  <c r="AU221" s="1"/>
  <c r="AV221" s="1"/>
  <c r="AT220"/>
  <c r="AU220" s="1"/>
  <c r="AV220" s="1"/>
  <c r="AT219"/>
  <c r="AU219" s="1"/>
  <c r="AV219" s="1"/>
  <c r="AT218"/>
  <c r="AU218" s="1"/>
  <c r="AV218" s="1"/>
  <c r="AT217"/>
  <c r="AU217" s="1"/>
  <c r="AV217" s="1"/>
  <c r="AT216"/>
  <c r="AU216" s="1"/>
  <c r="AV216" s="1"/>
  <c r="AT215"/>
  <c r="AU215" s="1"/>
  <c r="AV215" s="1"/>
  <c r="AT214"/>
  <c r="AU214" s="1"/>
  <c r="AV214" s="1"/>
  <c r="AT213"/>
  <c r="AU213" s="1"/>
  <c r="AV213" s="1"/>
  <c r="AT212"/>
  <c r="AU212" s="1"/>
  <c r="AV212" s="1"/>
  <c r="AT211"/>
  <c r="AU211" s="1"/>
  <c r="AV211" s="1"/>
  <c r="AT210"/>
  <c r="AU210" s="1"/>
  <c r="AV210" s="1"/>
  <c r="AT209"/>
  <c r="AU209" s="1"/>
  <c r="AV209" s="1"/>
  <c r="AT208"/>
  <c r="AU208" s="1"/>
  <c r="AV208" s="1"/>
  <c r="AT207"/>
  <c r="AU207" s="1"/>
  <c r="AV207" s="1"/>
  <c r="AT206"/>
  <c r="AU206" s="1"/>
  <c r="AV206" s="1"/>
  <c r="AU205"/>
  <c r="AV205" s="1"/>
  <c r="AT205"/>
  <c r="AT204"/>
  <c r="AU204" s="1"/>
  <c r="AV204" s="1"/>
  <c r="AT203"/>
  <c r="AU203" s="1"/>
  <c r="AV203" s="1"/>
  <c r="AT202"/>
  <c r="AU202" s="1"/>
  <c r="AV202" s="1"/>
  <c r="AU201"/>
  <c r="AV201" s="1"/>
  <c r="AT201"/>
  <c r="AT200"/>
  <c r="AU200" s="1"/>
  <c r="AV200" s="1"/>
  <c r="AT199"/>
  <c r="AU199" s="1"/>
  <c r="AV199" s="1"/>
  <c r="AT198"/>
  <c r="AU198" s="1"/>
  <c r="AV198" s="1"/>
  <c r="AU197"/>
  <c r="AV197" s="1"/>
  <c r="AT197"/>
  <c r="AT196"/>
  <c r="AU196" s="1"/>
  <c r="AV196" s="1"/>
  <c r="AT195"/>
  <c r="AU195" s="1"/>
  <c r="AV195" s="1"/>
  <c r="AT194"/>
  <c r="AU194" s="1"/>
  <c r="AV194" s="1"/>
  <c r="AU193"/>
  <c r="AV193" s="1"/>
  <c r="AT193"/>
  <c r="AT192"/>
  <c r="AU192" s="1"/>
  <c r="AV192" s="1"/>
  <c r="AT191"/>
  <c r="AU191" s="1"/>
  <c r="AV191" s="1"/>
  <c r="AT190"/>
  <c r="AU190" s="1"/>
  <c r="AV190" s="1"/>
  <c r="AT189"/>
  <c r="AU189" s="1"/>
  <c r="AV189" s="1"/>
  <c r="AT188"/>
  <c r="AU188" s="1"/>
  <c r="AV188" s="1"/>
  <c r="AT187"/>
  <c r="AU187" s="1"/>
  <c r="AV187" s="1"/>
  <c r="AT186"/>
  <c r="AU186" s="1"/>
  <c r="AV186" s="1"/>
  <c r="AT185"/>
  <c r="AU185" s="1"/>
  <c r="AV185" s="1"/>
  <c r="AT184"/>
  <c r="AU184" s="1"/>
  <c r="AV184" s="1"/>
  <c r="AT183"/>
  <c r="AU183" s="1"/>
  <c r="AV183" s="1"/>
  <c r="AT182"/>
  <c r="AU182" s="1"/>
  <c r="AV182" s="1"/>
  <c r="AT181"/>
  <c r="AU181" s="1"/>
  <c r="AV181" s="1"/>
  <c r="AT180"/>
  <c r="AU180" s="1"/>
  <c r="AV180" s="1"/>
  <c r="AT179"/>
  <c r="AU179" s="1"/>
  <c r="AV179" s="1"/>
  <c r="AT178"/>
  <c r="AU178" s="1"/>
  <c r="AV178" s="1"/>
  <c r="AU177"/>
  <c r="AV177" s="1"/>
  <c r="AT177"/>
  <c r="AT176"/>
  <c r="AU176" s="1"/>
  <c r="AV176" s="1"/>
  <c r="AT175"/>
  <c r="AU175" s="1"/>
  <c r="AV175" s="1"/>
  <c r="AT174"/>
  <c r="AU174" s="1"/>
  <c r="AV174" s="1"/>
  <c r="AT173"/>
  <c r="AU173" s="1"/>
  <c r="AV173" s="1"/>
  <c r="AT172"/>
  <c r="AU172" s="1"/>
  <c r="AV172" s="1"/>
  <c r="AT171"/>
  <c r="AU171" s="1"/>
  <c r="AV171" s="1"/>
  <c r="AT170"/>
  <c r="AU170" s="1"/>
  <c r="AV170" s="1"/>
  <c r="AT169"/>
  <c r="AU169" s="1"/>
  <c r="AV169" s="1"/>
  <c r="AT168"/>
  <c r="AU168" s="1"/>
  <c r="AV168" s="1"/>
  <c r="AT167"/>
  <c r="AU167" s="1"/>
  <c r="AV167" s="1"/>
  <c r="AT166"/>
  <c r="AU166" s="1"/>
  <c r="AV166" s="1"/>
  <c r="AT165"/>
  <c r="AU165" s="1"/>
  <c r="AV165" s="1"/>
  <c r="AT164"/>
  <c r="AU164" s="1"/>
  <c r="AV164" s="1"/>
  <c r="AT163"/>
  <c r="AU163" s="1"/>
  <c r="AV163" s="1"/>
  <c r="AT162"/>
  <c r="AU162" s="1"/>
  <c r="AV162" s="1"/>
  <c r="AT161"/>
  <c r="AU161" s="1"/>
  <c r="AV161" s="1"/>
  <c r="AT160"/>
  <c r="AU160" s="1"/>
  <c r="AV160" s="1"/>
  <c r="AT159"/>
  <c r="AU159" s="1"/>
  <c r="AV159" s="1"/>
  <c r="AT158"/>
  <c r="AU158" s="1"/>
  <c r="AV158" s="1"/>
  <c r="AT157"/>
  <c r="AU157" s="1"/>
  <c r="AV157" s="1"/>
  <c r="AT156"/>
  <c r="AU156" s="1"/>
  <c r="AV156" s="1"/>
  <c r="AT155"/>
  <c r="AU155" s="1"/>
  <c r="AV155" s="1"/>
  <c r="AT154"/>
  <c r="AU154" s="1"/>
  <c r="AV154" s="1"/>
  <c r="AT153"/>
  <c r="AU153" s="1"/>
  <c r="AV153" s="1"/>
  <c r="AT152"/>
  <c r="AU152" s="1"/>
  <c r="AV152" s="1"/>
  <c r="AT151"/>
  <c r="AU151" s="1"/>
  <c r="AV151" s="1"/>
  <c r="AT150"/>
  <c r="AU150" s="1"/>
  <c r="AV150" s="1"/>
  <c r="AT149"/>
  <c r="AU149" s="1"/>
  <c r="AV149" s="1"/>
  <c r="AT148"/>
  <c r="AU148" s="1"/>
  <c r="AV148" s="1"/>
  <c r="AT147"/>
  <c r="AU147" s="1"/>
  <c r="AV147" s="1"/>
  <c r="AT146"/>
  <c r="AU146" s="1"/>
  <c r="AV146" s="1"/>
  <c r="AT145"/>
  <c r="AU145" s="1"/>
  <c r="AV145" s="1"/>
  <c r="AT144"/>
  <c r="AU144" s="1"/>
  <c r="AV144" s="1"/>
  <c r="AT143"/>
  <c r="AU143" s="1"/>
  <c r="AV143" s="1"/>
  <c r="AT142"/>
  <c r="AU142" s="1"/>
  <c r="AV142" s="1"/>
  <c r="AT141"/>
  <c r="AU141" s="1"/>
  <c r="AV141" s="1"/>
  <c r="AT140"/>
  <c r="AU140" s="1"/>
  <c r="AV140" s="1"/>
  <c r="AT139"/>
  <c r="AU139" s="1"/>
  <c r="AV139" s="1"/>
  <c r="AT138"/>
  <c r="AU138" s="1"/>
  <c r="AV138" s="1"/>
  <c r="AT137"/>
  <c r="AU137" s="1"/>
  <c r="AV137" s="1"/>
  <c r="AT136"/>
  <c r="AU136" s="1"/>
  <c r="AV136" s="1"/>
  <c r="AT135"/>
  <c r="AU135" s="1"/>
  <c r="AV135" s="1"/>
  <c r="AT134"/>
  <c r="AU134" s="1"/>
  <c r="AV134" s="1"/>
  <c r="AT133"/>
  <c r="AU133" s="1"/>
  <c r="AV133" s="1"/>
  <c r="AT132"/>
  <c r="AU132" s="1"/>
  <c r="AV132" s="1"/>
  <c r="AT131"/>
  <c r="AU131" s="1"/>
  <c r="AV131" s="1"/>
  <c r="AT130"/>
  <c r="AU130" s="1"/>
  <c r="AV130" s="1"/>
  <c r="AT129"/>
  <c r="AU129" s="1"/>
  <c r="AV129" s="1"/>
  <c r="AT128"/>
  <c r="AU128" s="1"/>
  <c r="AV128" s="1"/>
  <c r="AT127"/>
  <c r="AU127" s="1"/>
  <c r="AV127" s="1"/>
  <c r="AT126"/>
  <c r="AU126" s="1"/>
  <c r="AV126" s="1"/>
  <c r="AT125"/>
  <c r="AU125" s="1"/>
  <c r="AV125" s="1"/>
  <c r="AT124"/>
  <c r="AU124" s="1"/>
  <c r="AV124" s="1"/>
  <c r="AT123"/>
  <c r="AU123" s="1"/>
  <c r="AV123" s="1"/>
  <c r="AT122"/>
  <c r="AU122" s="1"/>
  <c r="AV122" s="1"/>
  <c r="AT121"/>
  <c r="AU121" s="1"/>
  <c r="AV121" s="1"/>
  <c r="AT120"/>
  <c r="AU120" s="1"/>
  <c r="AV120" s="1"/>
  <c r="AT119"/>
  <c r="AU119" s="1"/>
  <c r="AV119" s="1"/>
  <c r="AT118"/>
  <c r="AU118" s="1"/>
  <c r="AV118" s="1"/>
  <c r="AT117"/>
  <c r="AU117" s="1"/>
  <c r="AV117" s="1"/>
  <c r="AT116"/>
  <c r="AU116" s="1"/>
  <c r="AV116" s="1"/>
  <c r="AT115"/>
  <c r="AU115" s="1"/>
  <c r="AV115" s="1"/>
  <c r="AT114"/>
  <c r="AU114" s="1"/>
  <c r="AV114" s="1"/>
  <c r="AT113"/>
  <c r="AU113" s="1"/>
  <c r="AV113" s="1"/>
  <c r="AT112"/>
  <c r="AU112" s="1"/>
  <c r="AV112" s="1"/>
  <c r="AT111"/>
  <c r="AU111" s="1"/>
  <c r="AV111" s="1"/>
  <c r="AT110"/>
  <c r="AU110" s="1"/>
  <c r="AV110" s="1"/>
  <c r="AT109"/>
  <c r="AU109" s="1"/>
  <c r="AV109" s="1"/>
  <c r="AT108"/>
  <c r="AU108" s="1"/>
  <c r="AV108" s="1"/>
  <c r="AT107"/>
  <c r="AU107" s="1"/>
  <c r="AV107" s="1"/>
  <c r="AT106"/>
  <c r="AU106" s="1"/>
  <c r="AV106" s="1"/>
  <c r="AT105"/>
  <c r="AU105" s="1"/>
  <c r="AV105" s="1"/>
  <c r="AT104"/>
  <c r="AU104" s="1"/>
  <c r="AV104" s="1"/>
  <c r="AT103"/>
  <c r="AU103" s="1"/>
  <c r="AV103" s="1"/>
  <c r="AT102"/>
  <c r="AU102" s="1"/>
  <c r="AV102" s="1"/>
  <c r="AT101"/>
  <c r="AU101" s="1"/>
  <c r="AV101" s="1"/>
  <c r="AT100"/>
  <c r="AU100" s="1"/>
  <c r="AV100" s="1"/>
  <c r="AT99"/>
  <c r="AU99" s="1"/>
  <c r="AV99" s="1"/>
  <c r="AT98"/>
  <c r="AU98" s="1"/>
  <c r="AV98" s="1"/>
  <c r="AT97"/>
  <c r="AU97" s="1"/>
  <c r="AV97" s="1"/>
  <c r="AT96"/>
  <c r="AU96" s="1"/>
  <c r="AV96" s="1"/>
  <c r="AT95"/>
  <c r="AU95" s="1"/>
  <c r="AV95" s="1"/>
  <c r="AT94"/>
  <c r="AU94" s="1"/>
  <c r="AV94" s="1"/>
  <c r="AT93"/>
  <c r="AU93" s="1"/>
  <c r="AV93" s="1"/>
  <c r="AT92"/>
  <c r="AU92" s="1"/>
  <c r="AV92" s="1"/>
  <c r="AT91"/>
  <c r="AU91" s="1"/>
  <c r="AV91" s="1"/>
  <c r="AT90"/>
  <c r="AU90" s="1"/>
  <c r="AV90" s="1"/>
  <c r="AT89"/>
  <c r="AU89" s="1"/>
  <c r="AV89" s="1"/>
  <c r="AT88"/>
  <c r="AU88" s="1"/>
  <c r="AV88" s="1"/>
  <c r="AT87"/>
  <c r="AU87" s="1"/>
  <c r="AV87" s="1"/>
  <c r="AT86"/>
  <c r="AU86" s="1"/>
  <c r="AV86" s="1"/>
  <c r="AT85"/>
  <c r="AU85" s="1"/>
  <c r="AV85" s="1"/>
  <c r="AT84"/>
  <c r="AU84" s="1"/>
  <c r="AV84" s="1"/>
  <c r="AT83"/>
  <c r="AU83" s="1"/>
  <c r="AV83" s="1"/>
  <c r="AT82"/>
  <c r="AU82" s="1"/>
  <c r="AV82" s="1"/>
  <c r="AT81"/>
  <c r="AU81" s="1"/>
  <c r="AV81" s="1"/>
  <c r="AT80"/>
  <c r="AU80" s="1"/>
  <c r="AV80" s="1"/>
  <c r="AT79"/>
  <c r="AU79" s="1"/>
  <c r="AV79" s="1"/>
  <c r="AT78"/>
  <c r="AU78" s="1"/>
  <c r="AV78" s="1"/>
  <c r="AT77"/>
  <c r="AU77" s="1"/>
  <c r="AV77" s="1"/>
  <c r="AT76"/>
  <c r="AU76" s="1"/>
  <c r="AV76" s="1"/>
  <c r="AT75"/>
  <c r="AU75" s="1"/>
  <c r="AV75" s="1"/>
  <c r="AT74"/>
  <c r="AU74" s="1"/>
  <c r="AV74" s="1"/>
  <c r="AT73"/>
  <c r="AU73" s="1"/>
  <c r="AV73" s="1"/>
  <c r="AT72"/>
  <c r="AU72" s="1"/>
  <c r="AV72" s="1"/>
  <c r="AT71"/>
  <c r="AU71" s="1"/>
  <c r="AV71" s="1"/>
  <c r="AT70"/>
  <c r="AU70" s="1"/>
  <c r="AV70" s="1"/>
  <c r="AT69"/>
  <c r="AU69" s="1"/>
  <c r="AV69" s="1"/>
  <c r="AT68"/>
  <c r="AU68" s="1"/>
  <c r="AV68" s="1"/>
  <c r="AT67"/>
  <c r="AU67" s="1"/>
  <c r="AV67" s="1"/>
  <c r="AT66"/>
  <c r="AU66" s="1"/>
  <c r="AV66" s="1"/>
  <c r="AT65"/>
  <c r="AU65" s="1"/>
  <c r="AV65" s="1"/>
  <c r="AT64"/>
  <c r="AU64" s="1"/>
  <c r="AV64" s="1"/>
  <c r="AT63"/>
  <c r="AU63" s="1"/>
  <c r="AV63" s="1"/>
  <c r="AT62"/>
  <c r="AU62" s="1"/>
  <c r="AV62" s="1"/>
  <c r="AT61"/>
  <c r="AU61" s="1"/>
  <c r="AV61" s="1"/>
  <c r="AT60"/>
  <c r="AU60" s="1"/>
  <c r="AV60" s="1"/>
  <c r="AT59"/>
  <c r="AU59" s="1"/>
  <c r="AV59" s="1"/>
  <c r="AT58"/>
  <c r="AU58" s="1"/>
  <c r="AV58" s="1"/>
  <c r="AT57"/>
  <c r="AU57" s="1"/>
  <c r="AV57" s="1"/>
  <c r="AT56"/>
  <c r="AU56" s="1"/>
  <c r="AV56" s="1"/>
  <c r="AT55"/>
  <c r="AU55" s="1"/>
  <c r="AV55" s="1"/>
  <c r="AT54"/>
  <c r="AU54" s="1"/>
  <c r="AV54" s="1"/>
  <c r="AT53"/>
  <c r="AU53" s="1"/>
  <c r="AV53" s="1"/>
  <c r="AT52"/>
  <c r="AU52" s="1"/>
  <c r="AV52" s="1"/>
  <c r="AT51"/>
  <c r="AU51" s="1"/>
  <c r="AV51" s="1"/>
  <c r="AT50"/>
  <c r="AU50" s="1"/>
  <c r="AV50" s="1"/>
  <c r="AT49"/>
  <c r="AU49" s="1"/>
  <c r="AV49" s="1"/>
  <c r="AT48"/>
  <c r="AU48" s="1"/>
  <c r="AV48" s="1"/>
  <c r="AT47"/>
  <c r="AU47" s="1"/>
  <c r="AV47" s="1"/>
  <c r="AT46"/>
  <c r="AU46" s="1"/>
  <c r="AV46" s="1"/>
  <c r="AT45"/>
  <c r="AU45" s="1"/>
  <c r="AV45" s="1"/>
  <c r="AT44"/>
  <c r="AU44" s="1"/>
  <c r="AV44" s="1"/>
  <c r="AT43"/>
  <c r="AU43" s="1"/>
  <c r="AV43" s="1"/>
  <c r="AT42"/>
  <c r="AU42" s="1"/>
  <c r="AV42" s="1"/>
  <c r="AT41"/>
  <c r="AU41" s="1"/>
  <c r="AV41" s="1"/>
  <c r="AT40"/>
  <c r="AU40" s="1"/>
  <c r="AV40" s="1"/>
  <c r="AT39"/>
  <c r="AU39" s="1"/>
  <c r="AV39" s="1"/>
  <c r="AT38"/>
  <c r="AU38" s="1"/>
  <c r="AV38" s="1"/>
  <c r="AT37"/>
  <c r="AU37" s="1"/>
  <c r="AV37" s="1"/>
  <c r="AT36"/>
  <c r="AU36" s="1"/>
  <c r="AV36" s="1"/>
  <c r="AT35"/>
  <c r="AU35" s="1"/>
  <c r="AV35" s="1"/>
  <c r="AT34"/>
  <c r="AU34" s="1"/>
  <c r="AV34" s="1"/>
  <c r="AT33"/>
  <c r="AU33" s="1"/>
  <c r="AV33" s="1"/>
  <c r="AT32"/>
  <c r="AU32" s="1"/>
  <c r="AV32" s="1"/>
  <c r="AT31"/>
  <c r="AU31" s="1"/>
  <c r="AV31" s="1"/>
  <c r="AT30"/>
  <c r="AU30" s="1"/>
  <c r="AV30" s="1"/>
  <c r="AT29"/>
  <c r="AU29" s="1"/>
  <c r="AV29" s="1"/>
  <c r="AT28"/>
  <c r="AU28" s="1"/>
  <c r="AV28" s="1"/>
  <c r="AT27"/>
  <c r="AU27" s="1"/>
  <c r="AV27" s="1"/>
  <c r="AT26"/>
  <c r="AU26" s="1"/>
  <c r="AV26" s="1"/>
  <c r="AT25"/>
  <c r="AU25" s="1"/>
  <c r="AV25" s="1"/>
  <c r="AT24"/>
  <c r="AU24" s="1"/>
  <c r="AV24" s="1"/>
  <c r="AT23"/>
  <c r="AU23" s="1"/>
  <c r="AV23" s="1"/>
  <c r="AT22"/>
  <c r="AU22" s="1"/>
  <c r="AV22" s="1"/>
  <c r="AT21"/>
  <c r="AU21" s="1"/>
  <c r="AV21" s="1"/>
  <c r="AT20"/>
  <c r="AU20" s="1"/>
  <c r="AV20" s="1"/>
  <c r="AT19"/>
  <c r="AU19" s="1"/>
  <c r="AV19" s="1"/>
  <c r="AT18"/>
  <c r="AU18" s="1"/>
  <c r="AV18" s="1"/>
  <c r="AT17"/>
  <c r="AU17" s="1"/>
  <c r="AV17" s="1"/>
  <c r="AT16"/>
  <c r="AU16" s="1"/>
  <c r="AV16" s="1"/>
  <c r="AT15"/>
  <c r="AU15" s="1"/>
  <c r="AV15" s="1"/>
  <c r="AT14"/>
  <c r="AU14" s="1"/>
  <c r="AV14" s="1"/>
  <c r="AT13"/>
  <c r="AU13" s="1"/>
  <c r="AV13" s="1"/>
  <c r="AT12"/>
  <c r="AU12" s="1"/>
  <c r="AV12" s="1"/>
  <c r="AT11"/>
  <c r="AU11" s="1"/>
  <c r="AV11" s="1"/>
  <c r="AT10"/>
  <c r="AU10" s="1"/>
  <c r="AV10" s="1"/>
  <c r="AT385"/>
  <c r="AV385" l="1"/>
  <c r="AU385"/>
</calcChain>
</file>

<file path=xl/sharedStrings.xml><?xml version="1.0" encoding="utf-8"?>
<sst xmlns="http://schemas.openxmlformats.org/spreadsheetml/2006/main" count="3821" uniqueCount="879">
  <si>
    <t>Грузополучатель: Филиал ОАО «Приволжскнефтепровод» Центральная база производственного обслуживания (ЦБПО), код грузополучателя 5572, ОКПО 04793032, БИК 043601920, ИНН 6317024749, КПП 633002001
Почтовый адрес: 446200, Самарская обл., г. Новокуйбышевск, ул. Шоссейная, 8, п/я 33.
Вагонные поставки: ст. Кряж Куйбышевской ж/д, код 639608.
Контейнерные поставки 3-5 тн: ст. Новокуйбышевская, Куйбышевской ж/д, код 639400;  
Контейнерные поставки 10-20 тн: ст. Безымянка Куйбышевской ж/д, код 657803;
Багаж: грузобагаж - станция "Самара"  Куйбышевской  ж/д, код станции 657907
Автотранспорт: 446200, Самарская обл., г. Новокуйбышевск,  промзона, остановка "Нефтеперекачка" ЦБПО. 
Для почтовых отправок: 446200, Самарская обл., г. Новокуйбышевск, ул. Шоссейная, 8, п/я 33.
Конт. тел. Исп. Нач. ОМТС Беляев Олег Анатольевич (846) 999-87-59, 999-84-36.</t>
  </si>
  <si>
    <t xml:space="preserve"> </t>
  </si>
  <si>
    <t>Расчет цены заявки на участие в закупке.</t>
  </si>
  <si>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</si>
  <si>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</si>
  <si>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</si>
  <si>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</si>
  <si>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</si>
  <si>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Примечание:</t>
  </si>
  <si>
    <t>Итого сумма без НДС с учётом транспортных расходов составляет - 0.00 рублей</t>
  </si>
  <si>
    <t>Итого НДС (18%) составляет - 0.00 рублей</t>
  </si>
  <si>
    <t>(подпись, печать)</t>
  </si>
  <si>
    <t>(Ф.И.О., должность)</t>
  </si>
  <si>
    <t>(дата)</t>
  </si>
  <si>
    <t>Наименование продукции</t>
  </si>
  <si>
    <t>Ед. изм.</t>
  </si>
  <si>
    <t>Кол-во всего</t>
  </si>
  <si>
    <t>ФОРМА 2</t>
  </si>
  <si>
    <t>№ п/п</t>
  </si>
  <si>
    <t>3. Поставляемая продукция должна соответствовать требованиям действующих ГОСТов и технических условий, а также действующим нормативным документам ОАО «АК «Транснефть».</t>
  </si>
  <si>
    <t>1. Каждая страница Лота визируется уполномоченным лицом Участника конкурсных торгов.</t>
  </si>
  <si>
    <t>2. В цену на Продукцию включены транспортные расходы. Общая Цена на Продукцию включает в себя все расходы по доставке Продукции Покупателю (Грузополучателю).</t>
  </si>
  <si>
    <t>4. Участник конкурсных торгов может рекомендовать к Поставке аналогичную продукцию по другим ТУ, при условии обеспечения заданного качества.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</si>
  <si>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</si>
  <si>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</si>
  <si>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</si>
  <si>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</si>
  <si>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</si>
  <si>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>Сумма с НДС=Сумма без НДС + Сумма НДС</t>
  </si>
  <si>
    <t>Сумма итого по документу = сумма соответствующего столбца</t>
  </si>
  <si>
    <t>5. Формулы расчёта итоговых сумм:</t>
  </si>
  <si>
    <t xml:space="preserve">Сумма на условии франко-станции Покупателя, без НДС руб. </t>
  </si>
  <si>
    <t>Сумма без НДС=ОКРУГЛ(ОКРУГЛ(Цена без НДС;2)*Количество годовое;2)</t>
  </si>
  <si>
    <t>Сумма НДС=ОКРУГЛ(Сумма без НДС*Ставка НДС/100;2)</t>
  </si>
  <si>
    <t>Производитель</t>
  </si>
  <si>
    <t>Дата поставки</t>
  </si>
  <si>
    <t>Код позиции</t>
  </si>
  <si>
    <t>ОСТ</t>
  </si>
  <si>
    <t>Страна происхождения</t>
  </si>
  <si>
    <t>В том числе:</t>
  </si>
  <si>
    <t>руб. с учетом НДС</t>
  </si>
  <si>
    <t>Начальная (максимальная) цена за ед. продукции, без учёта НДС с учётом транспортных расходов, руб.</t>
  </si>
  <si>
    <t>ЦТД</t>
  </si>
  <si>
    <t>РЭН Сырье</t>
  </si>
  <si>
    <t>Антенна ПДС.00-01.000-01</t>
  </si>
  <si>
    <t>ПДС.00-01.000-01</t>
  </si>
  <si>
    <t>шт</t>
  </si>
  <si>
    <t xml:space="preserve">РЭН Сырье  </t>
  </si>
  <si>
    <t>Балка 14-УКО.00-28.030</t>
  </si>
  <si>
    <t>14-УКО.00-28.030</t>
  </si>
  <si>
    <t>Балка 20-КЛП.02-28.040</t>
  </si>
  <si>
    <t>20-КЛП.02-28.040</t>
  </si>
  <si>
    <t>Балка 48-УКО.00-28.070</t>
  </si>
  <si>
    <t>48-УКО.00-28.070</t>
  </si>
  <si>
    <t>Бампер 20-СНШ.00-00.090</t>
  </si>
  <si>
    <t>20-СНШ.00-00.090</t>
  </si>
  <si>
    <t>Бампер 40-СКР4.00-00.120</t>
  </si>
  <si>
    <t>40-СКР4.00-00.120</t>
  </si>
  <si>
    <t>Бампер 48-СКР4.00-00.120</t>
  </si>
  <si>
    <t>48-СКР4.00-00.120</t>
  </si>
  <si>
    <t>Бампер задний 12-СКК.02-00.080</t>
  </si>
  <si>
    <t>12-СКК.02-00.080</t>
  </si>
  <si>
    <t>Бампер задний 12-СКР.01-00.060</t>
  </si>
  <si>
    <t>12-СКР.01-00.060</t>
  </si>
  <si>
    <t>Бампер задний 12-СКР4.00-00.060</t>
  </si>
  <si>
    <t>12-СКР4.00-00.060</t>
  </si>
  <si>
    <t>Бампер задний 42-СКР4.А0-00.110</t>
  </si>
  <si>
    <t>42-СКР4.А0-00.110</t>
  </si>
  <si>
    <t>Бампер передний 12-ПРВ1.00-00.020</t>
  </si>
  <si>
    <t>12-ПРВ1.00-00.020</t>
  </si>
  <si>
    <t>Бампер передний 12-СКК.02-00.070</t>
  </si>
  <si>
    <t>12-СКК.02-00.070</t>
  </si>
  <si>
    <t>Бампер передний 12-СКР4.00-00.180</t>
  </si>
  <si>
    <t>12-СКР4.00-00.180</t>
  </si>
  <si>
    <t>Бампер передний 20-ПРВ1.00-00.010</t>
  </si>
  <si>
    <t>20-ПРВ1.00-00.010</t>
  </si>
  <si>
    <t>Бампер передний 32-ПРВ1.00-00.010</t>
  </si>
  <si>
    <t>32-ПРВ1.00-00.010</t>
  </si>
  <si>
    <t>Бампер передний 48-ПРВ1.00-00.010</t>
  </si>
  <si>
    <t>48-ПРВ1.00-00.010</t>
  </si>
  <si>
    <t>Блок магнитов 14-СКР4.М65-01.00.00</t>
  </si>
  <si>
    <t>14-СКР4.М65-01.00.00</t>
  </si>
  <si>
    <t>Блок магнитов 28-СКР4.М63-01.00.00</t>
  </si>
  <si>
    <t>28-СКР4.М63-01.00.00</t>
  </si>
  <si>
    <t>ПМН</t>
  </si>
  <si>
    <t>Блок магнитов 40-СКР.07-00.110</t>
  </si>
  <si>
    <t>40-СКР.07-00.110</t>
  </si>
  <si>
    <t>Блок подшипниковый 1-16-803-08-01</t>
  </si>
  <si>
    <t>1-16-803-08-01</t>
  </si>
  <si>
    <t>Блок-прокладка 20-СНШ.00-00.020</t>
  </si>
  <si>
    <t>20-СНШ.00-00.020</t>
  </si>
  <si>
    <t>Блок-прокладка 20-СНШ.00-00.040</t>
  </si>
  <si>
    <t>20-СНШ.00-00.040</t>
  </si>
  <si>
    <t>Блок-прокладка 40-СКР4.00-00.060</t>
  </si>
  <si>
    <t>40-СКР4.00-00.060</t>
  </si>
  <si>
    <t>Болт 10-ПРВ1.00-00.071-01</t>
  </si>
  <si>
    <t>10-ПРВ1.00-00.071-01</t>
  </si>
  <si>
    <t>Болт 10-ПРВ1.00-00.071-02</t>
  </si>
  <si>
    <t>10-ПРВ1.00-00.071-02</t>
  </si>
  <si>
    <t>Болт 20-ПРВ1.00-00.001</t>
  </si>
  <si>
    <t>20-ПРВ1.00-00.001</t>
  </si>
  <si>
    <t>Болт 20-ПРВ1.00-00.001-01</t>
  </si>
  <si>
    <t>20-ПРВ1.00-00.001-01</t>
  </si>
  <si>
    <t>Болт 28-ПРВ1.00-00.001</t>
  </si>
  <si>
    <t>28-ПРВ1.00-00.001</t>
  </si>
  <si>
    <t>Болт 28-ПРВ1.00-00.001-01</t>
  </si>
  <si>
    <t>28-ПРВ1.00-00.001-01</t>
  </si>
  <si>
    <t>Брус ПДС.00-12.002</t>
  </si>
  <si>
    <t>ПДС.00-12.002</t>
  </si>
  <si>
    <t>Вилка 1-16-803-19</t>
  </si>
  <si>
    <t>1-16-803-19</t>
  </si>
  <si>
    <t>Вилка 1-20-803-05</t>
  </si>
  <si>
    <t>1-20-803-05</t>
  </si>
  <si>
    <t>Вилка 1-28-803-16</t>
  </si>
  <si>
    <t>1-28-803-16</t>
  </si>
  <si>
    <t>Вилка 1-40-803-08</t>
  </si>
  <si>
    <t>1-40-803-08</t>
  </si>
  <si>
    <t>Вилка задняя 20-СНШ.00-00.060</t>
  </si>
  <si>
    <t>20-СНШ.00-00.060</t>
  </si>
  <si>
    <t>Вилка передняя 14-КЛП.02-02.010</t>
  </si>
  <si>
    <t>14-КЛП.02-02.010</t>
  </si>
  <si>
    <t>Вилочное соединение 1-28-803-14</t>
  </si>
  <si>
    <t>1-28-803-14</t>
  </si>
  <si>
    <t>Винт 1-40-803-00-05</t>
  </si>
  <si>
    <t>1-40-803-00-05</t>
  </si>
  <si>
    <t>Винт пружины 1-16-803-20</t>
  </si>
  <si>
    <t>1-16-803-20</t>
  </si>
  <si>
    <t>Винт пружины 1-28-803-18</t>
  </si>
  <si>
    <t>1-28-803-18</t>
  </si>
  <si>
    <t>Вставка 00-НЧЛ.00-00.055</t>
  </si>
  <si>
    <t>00-НЧЛ.00-00.055</t>
  </si>
  <si>
    <t>Вставка 12-УСК.00-08.030</t>
  </si>
  <si>
    <t>12-УСК.00-08.030</t>
  </si>
  <si>
    <t>Вставка 20-УСК.00-08.040</t>
  </si>
  <si>
    <t>20-УСК.00-08.040</t>
  </si>
  <si>
    <t>Вставка 48-УСК.00-08.020-03</t>
  </si>
  <si>
    <t>48-УСК.00-08.020-03</t>
  </si>
  <si>
    <t>Вставка 48-УСК.00-08.020-04</t>
  </si>
  <si>
    <t>48-УСК.00-08.020-04</t>
  </si>
  <si>
    <t>Вставка 48-УСК.00-08.040</t>
  </si>
  <si>
    <t>48-УСК.00-08.040</t>
  </si>
  <si>
    <t>Вставка 48-УСК.00-08.040-01</t>
  </si>
  <si>
    <t>48-УСК.00-08.040-01</t>
  </si>
  <si>
    <t>Втулка (заготовка) 6-УСК.02-06.051</t>
  </si>
  <si>
    <t>6-УСК.02-06.051</t>
  </si>
  <si>
    <t>Втулка 00-АКЛ.01-00.022</t>
  </si>
  <si>
    <t>00-АКЛ.01-00.022</t>
  </si>
  <si>
    <t>Втулка 00-НЧЛ.00-00.019</t>
  </si>
  <si>
    <t>00-НЧЛ.00-00.019</t>
  </si>
  <si>
    <t>Втулка 00-НЧЛ.00-00.031</t>
  </si>
  <si>
    <t>00-НЧЛ.00-00.031</t>
  </si>
  <si>
    <t>Втулка 1-16-801-01</t>
  </si>
  <si>
    <t>1-16-801-01</t>
  </si>
  <si>
    <t>Втулка 1-16-803-15-03</t>
  </si>
  <si>
    <t>1-16-803-15-03</t>
  </si>
  <si>
    <t>Втулка 1-16-803-18 М</t>
  </si>
  <si>
    <t>1-16-803-18 М</t>
  </si>
  <si>
    <t>Втулка 1-20-803-06</t>
  </si>
  <si>
    <t>1-20-803-06</t>
  </si>
  <si>
    <t>Втулка 1-28-803-08</t>
  </si>
  <si>
    <t>1-28-803-08</t>
  </si>
  <si>
    <t>Втулка 1-28-803-09</t>
  </si>
  <si>
    <t>1-28-803-09</t>
  </si>
  <si>
    <t>Втулка 12-СКР4.00-00.003</t>
  </si>
  <si>
    <t>12-СКР4.00-00.003</t>
  </si>
  <si>
    <t>Втулка 12-УСК.00-08.007</t>
  </si>
  <si>
    <t>12-УСК.00-08.007</t>
  </si>
  <si>
    <t>Втулка 12-УСК.00-08.008</t>
  </si>
  <si>
    <t>12-УСК.00-08.008</t>
  </si>
  <si>
    <t>Втулка 1-40-803-00-04</t>
  </si>
  <si>
    <t>1-40-803-00-04</t>
  </si>
  <si>
    <t>Втулка 14-КЛП.00-01.007</t>
  </si>
  <si>
    <t>14-КЛП.00-01.007</t>
  </si>
  <si>
    <t>Втулка 14-УСК.00-21.008</t>
  </si>
  <si>
    <t>14-УСК.00-21.008</t>
  </si>
  <si>
    <t>Втулка 20-СКР.03-28.027</t>
  </si>
  <si>
    <t>20-СКР.03-28.027</t>
  </si>
  <si>
    <t>Втулка 48-УСК.00-08.004</t>
  </si>
  <si>
    <t>48-УСК.00-08.004</t>
  </si>
  <si>
    <t>Втулка 48-УСК.00-08.006-01</t>
  </si>
  <si>
    <t>48-УСК.00-08.006-01</t>
  </si>
  <si>
    <t>Втулка 48-УСК.00-08.007</t>
  </si>
  <si>
    <t>48-УСК.00-08.007</t>
  </si>
  <si>
    <t>Втулка 48-УСК.00-08.008</t>
  </si>
  <si>
    <t>48-УСК.00-08.008</t>
  </si>
  <si>
    <t>Втулка 48-УСК.00-08.009</t>
  </si>
  <si>
    <t>48-УСК.00-08.009</t>
  </si>
  <si>
    <t>Втулка 6-УСК.02-08.009</t>
  </si>
  <si>
    <t>6-УСК.02-08.009</t>
  </si>
  <si>
    <t>Втулка 6-УСК.02-08.009-01</t>
  </si>
  <si>
    <t>6-УСК.02-08.009-01</t>
  </si>
  <si>
    <t>Втулка 6-УСК.02-08.009-02</t>
  </si>
  <si>
    <t>6-УСК.02-08.009-02</t>
  </si>
  <si>
    <t>Втулка ОДМ.00-01.003</t>
  </si>
  <si>
    <t>ОДМ.00-01.003</t>
  </si>
  <si>
    <t>Втулка ролика 1-16-803-13 М</t>
  </si>
  <si>
    <t>1-16-803-13 М</t>
  </si>
  <si>
    <t>Втулка ролика 1-16-803-14</t>
  </si>
  <si>
    <t>1-16-803-14</t>
  </si>
  <si>
    <t>Втулка ролика 1-28-803-12</t>
  </si>
  <si>
    <t>1-28-803-12</t>
  </si>
  <si>
    <t>Втулка ролика 1-28-803-13</t>
  </si>
  <si>
    <t>1-28-803-13</t>
  </si>
  <si>
    <t>Гайка 00-АКЛ.01-00.047</t>
  </si>
  <si>
    <t>00-АКЛ.01-00.047</t>
  </si>
  <si>
    <t>Гайка 00-НЧЛ.00-00.032</t>
  </si>
  <si>
    <t>00-НЧЛ.00-00.032</t>
  </si>
  <si>
    <t>Гильза 00-АКЛ.01-00.048</t>
  </si>
  <si>
    <t>00-АКЛ.01-00.048</t>
  </si>
  <si>
    <t>Гильза 00-НЧЛ.00-00.048</t>
  </si>
  <si>
    <t>00-НЧЛ.00-00.048</t>
  </si>
  <si>
    <t>Диск 1-20-803-02</t>
  </si>
  <si>
    <t>1-20-803-02</t>
  </si>
  <si>
    <t>Диск 1-28-803-20</t>
  </si>
  <si>
    <t>1-28-803-20</t>
  </si>
  <si>
    <t>Диск 12-СКК.02-00.024</t>
  </si>
  <si>
    <t>12-СКК.02-00.024</t>
  </si>
  <si>
    <t>Диск 12-СКК.02-00.024-01</t>
  </si>
  <si>
    <t>12-СКК.02-00.024-01</t>
  </si>
  <si>
    <t>Диск 12-СКК.02-00.042</t>
  </si>
  <si>
    <t>12-СКК.02-00.042</t>
  </si>
  <si>
    <t>Диск 40-СКР4.00-00.075</t>
  </si>
  <si>
    <t>40-СКР4.00-00.075</t>
  </si>
  <si>
    <t>Диск 48-СКР4.00-00.074</t>
  </si>
  <si>
    <t>48-СКР4.00-00.074</t>
  </si>
  <si>
    <t>Диск щеточный 159-СКР4.00-00.030</t>
  </si>
  <si>
    <t>159-СКР4.00-00.030</t>
  </si>
  <si>
    <t>Заглушка 00-НЧЛ.00-00.049</t>
  </si>
  <si>
    <t>00-НЧЛ.00-00.049</t>
  </si>
  <si>
    <t>Заглушка 1-28-SCR-00-02</t>
  </si>
  <si>
    <t>1-28-SCR-00-02</t>
  </si>
  <si>
    <t>Заглушка 12-УКО.00-12.201</t>
  </si>
  <si>
    <t>12-УКО.00-12.201</t>
  </si>
  <si>
    <t>Заглушка 14-СКР.02-00.015</t>
  </si>
  <si>
    <t>14-СКР.02-00.015</t>
  </si>
  <si>
    <t>Заглушка 20-УКО.00-00.001</t>
  </si>
  <si>
    <t>20-УКО.00-00.001</t>
  </si>
  <si>
    <t>Заглушка 28-СКР4.00-00.022</t>
  </si>
  <si>
    <t>28-СКР4.00-00.022</t>
  </si>
  <si>
    <t>Зажим 00-НЧЛ.00-00.052</t>
  </si>
  <si>
    <t>00-НЧЛ.00-00.052</t>
  </si>
  <si>
    <t>Зацеп 40-СКР4.00-00.158</t>
  </si>
  <si>
    <t>40-СКР4.00-00.158</t>
  </si>
  <si>
    <t>Зацеп 48-СКР4.00-00.008</t>
  </si>
  <si>
    <t>48-СКР4.00-00.008</t>
  </si>
  <si>
    <t>Имитатор датчика 8-УКО.00-00.011</t>
  </si>
  <si>
    <t>8-УКО.00-00.011</t>
  </si>
  <si>
    <t>Калибр 1 14-УСК.00-32.010</t>
  </si>
  <si>
    <t>14-УСК.00-32.010</t>
  </si>
  <si>
    <t>Калибр 2 14-УСК.00-32.020</t>
  </si>
  <si>
    <t>14-УСК.00-32.020</t>
  </si>
  <si>
    <t>Кардан 40-СКР.06-00.080-03</t>
  </si>
  <si>
    <t>40-СКР.06-00.080-03</t>
  </si>
  <si>
    <t>Катушка 10-ТРМ.00-02.200</t>
  </si>
  <si>
    <t>10-ТРМ.00-02.200</t>
  </si>
  <si>
    <t>Катушка антенны низкочастотного локатора 00-НЧЛ.00-00.020</t>
  </si>
  <si>
    <t>00-НЧЛ.00-00.020</t>
  </si>
  <si>
    <t>Катушка НМС.00-04.120</t>
  </si>
  <si>
    <t>НМС.00-04.120</t>
  </si>
  <si>
    <t>Качающийся диск 1-40-803-30</t>
  </si>
  <si>
    <t>1-40-803-30</t>
  </si>
  <si>
    <t>Кольцевой фланец 1-40-803-04</t>
  </si>
  <si>
    <t>1-40-803-04</t>
  </si>
  <si>
    <t>Кольцо 1-16-802-06</t>
  </si>
  <si>
    <t>1-16-802-06</t>
  </si>
  <si>
    <t>Кольцо 12-СКК.02-00.028</t>
  </si>
  <si>
    <t>12-СКК.02-00.028</t>
  </si>
  <si>
    <t>Конус 00-АКЛ.01-00.031</t>
  </si>
  <si>
    <t>00-АКЛ.01-00.031</t>
  </si>
  <si>
    <t>Корпус 00-АКЛ.01-00.033</t>
  </si>
  <si>
    <t>00-АКЛ.01-00.033</t>
  </si>
  <si>
    <t>Корпус 00-НЧЛ.00-00.043</t>
  </si>
  <si>
    <t>00-НЧЛ.00-00.043</t>
  </si>
  <si>
    <t>Корпус 12-ПРВ1.00-00.010</t>
  </si>
  <si>
    <t>12-ПРВ1.00-00.010</t>
  </si>
  <si>
    <t>Корпус 12-СКК.02-00.050</t>
  </si>
  <si>
    <t>12-СКК.02-00.050</t>
  </si>
  <si>
    <t>Корпус 20-ПРВ1.00-00.020</t>
  </si>
  <si>
    <t>20-ПРВ1.00-00.020</t>
  </si>
  <si>
    <t>Корпус 20-СНШ.00-00.014</t>
  </si>
  <si>
    <t>20-СНШ.00-00.014</t>
  </si>
  <si>
    <t>Корпус 32-ПРВ1.00-00.020</t>
  </si>
  <si>
    <t>32-ПРВ1.00-00.020</t>
  </si>
  <si>
    <t>Корпус 40-СКР4.00-00.150</t>
  </si>
  <si>
    <t>40-СКР4.00-00.150</t>
  </si>
  <si>
    <t>Корпус 48-СКР4.00-00.020</t>
  </si>
  <si>
    <t>48-СКР4.00-00.020</t>
  </si>
  <si>
    <t>Корпус верхний НЧЛ.01-00.001</t>
  </si>
  <si>
    <t>НЧЛ.01-00.001</t>
  </si>
  <si>
    <t>Корпус кассеты 00-АКЛ.01-00.011</t>
  </si>
  <si>
    <t>00-АКЛ.01-00.011</t>
  </si>
  <si>
    <t>Корпус НЧЛ.01-00.002</t>
  </si>
  <si>
    <t>НЧЛ.01-00.002</t>
  </si>
  <si>
    <t>Кронштейн НЧЛ.01-00.005</t>
  </si>
  <si>
    <t>НЧЛ.01-00.005</t>
  </si>
  <si>
    <t>Кронштейн ОДМ.00-01.005</t>
  </si>
  <si>
    <t>ОДМ.00-01.005</t>
  </si>
  <si>
    <t>Крышка 00-АКЛ.01-00.034</t>
  </si>
  <si>
    <t>00-АКЛ.01-00.034</t>
  </si>
  <si>
    <t>Крышка 00-НЧЛ.00-00.004</t>
  </si>
  <si>
    <t>00-НЧЛ.00-00.004</t>
  </si>
  <si>
    <t>Крышка 00-НЧЛ.00-00.042</t>
  </si>
  <si>
    <t>00-НЧЛ.00-00.042</t>
  </si>
  <si>
    <t>Крышка НЧЛ.01-00.004</t>
  </si>
  <si>
    <t>НЧЛ.01-00.004</t>
  </si>
  <si>
    <t>Лапа опорная 14-УКО.00-28.040</t>
  </si>
  <si>
    <t>14-УКО.00-28.040</t>
  </si>
  <si>
    <t>Лапа опорная 20-КЛП.02-28.020</t>
  </si>
  <si>
    <t>20-КЛП.02-28.020</t>
  </si>
  <si>
    <t>Лапа опорная 48-УКО.00-28.040</t>
  </si>
  <si>
    <t>48-УКО.00-28.040</t>
  </si>
  <si>
    <t>Лепесток 14-СКК.01-00.028</t>
  </si>
  <si>
    <t>14-СКК.01-00.028</t>
  </si>
  <si>
    <t>Лепесток 14-СКК.01-00.028-01</t>
  </si>
  <si>
    <t>14-СКК.01-00.028-01</t>
  </si>
  <si>
    <t>Лепесток 14-СКК.01-00.028-02</t>
  </si>
  <si>
    <t>14-СКК.01-00.028-02</t>
  </si>
  <si>
    <t>Лепесток 20-СКК.01-00.019</t>
  </si>
  <si>
    <t>20-СКК.01-00.019</t>
  </si>
  <si>
    <t>Лепесток 20-СКК.01-00.019-01</t>
  </si>
  <si>
    <t>20-СКК.01-00.019-01</t>
  </si>
  <si>
    <t>Лепесток 20-СКК.01-00.019-02</t>
  </si>
  <si>
    <t>20-СКК.01-00.019-02</t>
  </si>
  <si>
    <t>Лепесток 28-СКК.01-00.019</t>
  </si>
  <si>
    <t>28-СКК.01-00.019</t>
  </si>
  <si>
    <t>Лепесток 28-СКК.01-00.019-01</t>
  </si>
  <si>
    <t>28-СКК.01-00.019-01</t>
  </si>
  <si>
    <t>Лепесток 28-СКК.01-00.019-02</t>
  </si>
  <si>
    <t>28-СКК.01-00.019-02</t>
  </si>
  <si>
    <t>Лепесток 32-СКК.01-00.013</t>
  </si>
  <si>
    <t>32-СКК.01-00.013</t>
  </si>
  <si>
    <t>Лепесток 32-СКК.01-00.013-01</t>
  </si>
  <si>
    <t>32-СКК.01-00.013-01</t>
  </si>
  <si>
    <t>Лепесток 32-СКК.01-00.013-02</t>
  </si>
  <si>
    <t>32-СКК.01-00.013-02</t>
  </si>
  <si>
    <t>Лепесток 40-СКК.01-00.023</t>
  </si>
  <si>
    <t>40-СКК.01-00.023</t>
  </si>
  <si>
    <t>Лепесток 40-СКК.01-00.023-01</t>
  </si>
  <si>
    <t>40-СКК.01-00.023-01</t>
  </si>
  <si>
    <t>Лепесток 40-СКК.01-00.023-02</t>
  </si>
  <si>
    <t>40-СКК.01-00.023-02</t>
  </si>
  <si>
    <t>Лепесток 48-СКК.01-00.005</t>
  </si>
  <si>
    <t>48-СКК.01-00.005</t>
  </si>
  <si>
    <t>Лепесток 48-СКК.01-00.006</t>
  </si>
  <si>
    <t>48-СКК.01-00.006</t>
  </si>
  <si>
    <t>Лепесток 48-СКК.01-00.007</t>
  </si>
  <si>
    <t>48-СКК.01-00.007</t>
  </si>
  <si>
    <t>Лепесток СК4842А.00-00.009</t>
  </si>
  <si>
    <t>СК4842А.00-00.009</t>
  </si>
  <si>
    <t>Лепесток СК4842А.00-00.009-01</t>
  </si>
  <si>
    <t>СК4842А.00-00.009-01</t>
  </si>
  <si>
    <t>Ложемент 10-ТРМ.00-11.001</t>
  </si>
  <si>
    <t>10-ТРМ.00-11.001</t>
  </si>
  <si>
    <t>Ложемент ПДС.00-12.001</t>
  </si>
  <si>
    <t>ПДС.00-12.001</t>
  </si>
  <si>
    <t>Лоток 14-УКО.00-28.010</t>
  </si>
  <si>
    <t>14-УКО.00-28.010</t>
  </si>
  <si>
    <t>Лоток 20-СНШ.00-28.010</t>
  </si>
  <si>
    <t>20-СНШ.00-28.010</t>
  </si>
  <si>
    <t>Лоток 48-СКР4.00-28.010</t>
  </si>
  <si>
    <t>48-СКР4.00-28.010</t>
  </si>
  <si>
    <t>Муфта 1-16-803-07</t>
  </si>
  <si>
    <t>1-16-803-07</t>
  </si>
  <si>
    <t>Муфта 1-16-803-07-01</t>
  </si>
  <si>
    <t>1-16-803-07-01</t>
  </si>
  <si>
    <t>Муфта 1-28-803-19</t>
  </si>
  <si>
    <t>1-28-803-19</t>
  </si>
  <si>
    <t>Муфта 1-28-803-19-01</t>
  </si>
  <si>
    <t>1-28-803-19-01</t>
  </si>
  <si>
    <t>Муфта 1-40-803-02</t>
  </si>
  <si>
    <t>1-40-803-02</t>
  </si>
  <si>
    <t>Муфта 1-40-803-02-03</t>
  </si>
  <si>
    <t>1-40-803-02-03</t>
  </si>
  <si>
    <t>Опора 1-28-803-06</t>
  </si>
  <si>
    <t>1-28-803-06</t>
  </si>
  <si>
    <t>Опора качающаяся 1-16-803-15-01</t>
  </si>
  <si>
    <t>1-16-803-15-01</t>
  </si>
  <si>
    <t>Основание 00-АКЛ.01-00.032</t>
  </si>
  <si>
    <t>00-АКЛ.01-00.032</t>
  </si>
  <si>
    <t>Основание 00-НЧЛ.00-00.003</t>
  </si>
  <si>
    <t>00-НЧЛ.00-00.003</t>
  </si>
  <si>
    <t>Основание 00-НЧЛ.00-00.044</t>
  </si>
  <si>
    <t>00-НЧЛ.00-00.044</t>
  </si>
  <si>
    <t>Основание 20-СКР4.00-00.100</t>
  </si>
  <si>
    <t>20-СКР4.00-00.100</t>
  </si>
  <si>
    <t>Основание 28-СКР4.00-00.080</t>
  </si>
  <si>
    <t>28-СКР4.00-00.080</t>
  </si>
  <si>
    <t>Основание 40-СКР4.00-00.080</t>
  </si>
  <si>
    <t>40-СКР4.00-00.080</t>
  </si>
  <si>
    <t>Основание 42-СКР4.А0-00.080</t>
  </si>
  <si>
    <t>42-СКР4.А0-00.080</t>
  </si>
  <si>
    <t>Основание НЧЛ.01-00.003</t>
  </si>
  <si>
    <t>НЧЛ.01-00.003</t>
  </si>
  <si>
    <t>Ось 00-АКЛ.01-00.007</t>
  </si>
  <si>
    <t>00-АКЛ.01-00.007</t>
  </si>
  <si>
    <t>Ось 00-НЧЛ.00-00.033</t>
  </si>
  <si>
    <t>00-НЧЛ.00-00.033</t>
  </si>
  <si>
    <t>Ось 12-УСК.00-21.022</t>
  </si>
  <si>
    <t>12-УСК.00-21.022</t>
  </si>
  <si>
    <t>Ось ОДМ.00-01.002</t>
  </si>
  <si>
    <t>ОДМ.00-01.002</t>
  </si>
  <si>
    <t>Палец 00-АКЛ.01-00.025</t>
  </si>
  <si>
    <t>00-АКЛ.01-00.025</t>
  </si>
  <si>
    <t>Палец 1-16-802-03</t>
  </si>
  <si>
    <t>1-16-802-03</t>
  </si>
  <si>
    <t>Палец 1-16-802-07</t>
  </si>
  <si>
    <t>1-16-802-07</t>
  </si>
  <si>
    <t>Палец 1-16-803-10</t>
  </si>
  <si>
    <t>1-16-803-10</t>
  </si>
  <si>
    <t>Палец 1-16-803-11</t>
  </si>
  <si>
    <t>1-16-803-11</t>
  </si>
  <si>
    <t>Палец 1-16-803-15-02</t>
  </si>
  <si>
    <t>1-16-803-15-02</t>
  </si>
  <si>
    <t>Палец 1-16-803-17</t>
  </si>
  <si>
    <t>1-16-803-17</t>
  </si>
  <si>
    <t>Палец 1-28-803-04</t>
  </si>
  <si>
    <t>1-28-803-04</t>
  </si>
  <si>
    <t>Палец 1-28-803-07</t>
  </si>
  <si>
    <t>1-28-803-07</t>
  </si>
  <si>
    <t>Палец 1-40-803-01</t>
  </si>
  <si>
    <t>1-40-803-01</t>
  </si>
  <si>
    <t>Палец 14-УКО.00-28.050</t>
  </si>
  <si>
    <t>14-УКО.00-28.050</t>
  </si>
  <si>
    <t>Палец 20-КЛП.02-28.080</t>
  </si>
  <si>
    <t>20-КЛП.02-28.080</t>
  </si>
  <si>
    <t>Палец 20-СКР.03-28.080</t>
  </si>
  <si>
    <t>20-СКР.03-28.080</t>
  </si>
  <si>
    <t>Палец 40-УСД.00-28.140</t>
  </si>
  <si>
    <t>40-УСД.00-28.140</t>
  </si>
  <si>
    <t>Палец 48-УКО.00-28.060</t>
  </si>
  <si>
    <t>48-УКО.00-28.060</t>
  </si>
  <si>
    <t>Палец 6-УСК.02-28.040</t>
  </si>
  <si>
    <t>6-УСК.02-28.040</t>
  </si>
  <si>
    <t>Панель 00-НЧЛ.00-00.041</t>
  </si>
  <si>
    <t>00-НЧЛ.00-00.041</t>
  </si>
  <si>
    <t>Панель передняя 00-НЧЛ.00-00.022</t>
  </si>
  <si>
    <t>00-НЧЛ.00-00.022</t>
  </si>
  <si>
    <t>Планка 159-СКР4.00-08.030</t>
  </si>
  <si>
    <t>159-СКР4.00-08.030</t>
  </si>
  <si>
    <t>Планка 20-СКР4.00-00.007</t>
  </si>
  <si>
    <t>20-СКР4.00-00.007</t>
  </si>
  <si>
    <t>Планка 20-СКР4.00-00.008</t>
  </si>
  <si>
    <t>20-СКР4.00-00.008</t>
  </si>
  <si>
    <t>Планка закладная 6-УСК.02-08.100</t>
  </si>
  <si>
    <t>6-УСК.02-08.100</t>
  </si>
  <si>
    <t>Пластина 00-АКЛ.01-00.005</t>
  </si>
  <si>
    <t>00-АКЛ.01-00.005</t>
  </si>
  <si>
    <t>Пластина 00-АКЛ.01-00.006</t>
  </si>
  <si>
    <t>00-АКЛ.01-00.006</t>
  </si>
  <si>
    <t>Пластина 00-АКЛ.01-00.008</t>
  </si>
  <si>
    <t>00-АКЛ.01-00.008</t>
  </si>
  <si>
    <t>Пластина 00-АКЛ.01-00.008-01</t>
  </si>
  <si>
    <t>00-АКЛ.01-00.008-01</t>
  </si>
  <si>
    <t>Пластина 00-АКЛ.01-00.009</t>
  </si>
  <si>
    <t>00-АКЛ.01-00.009</t>
  </si>
  <si>
    <t>Пластина 00-АКЛ.01-00.012</t>
  </si>
  <si>
    <t>00-АКЛ.01-00.012</t>
  </si>
  <si>
    <t>Пластина 00-АКЛ.01-00.013</t>
  </si>
  <si>
    <t>00-АКЛ.01-00.013</t>
  </si>
  <si>
    <t>Пластина 00-АКЛ.01-00.021</t>
  </si>
  <si>
    <t>00-АКЛ.01-00.021</t>
  </si>
  <si>
    <t>Пластина 00-НЧЛ.00-00.013</t>
  </si>
  <si>
    <t>00-НЧЛ.00-00.013</t>
  </si>
  <si>
    <t>Пластина 00-НЧЛ.00-00.026</t>
  </si>
  <si>
    <t>00-НЧЛ.00-00.026</t>
  </si>
  <si>
    <t>Пластина 00-НЧЛ.00-00.027</t>
  </si>
  <si>
    <t>00-НЧЛ.00-00.027</t>
  </si>
  <si>
    <t>Пластина 1-20-803-04</t>
  </si>
  <si>
    <t>1-20-803-04</t>
  </si>
  <si>
    <t>Пластина 1-20-803-04-01</t>
  </si>
  <si>
    <t>1-20-803-04-01</t>
  </si>
  <si>
    <t>Пластина 1-28-803-151</t>
  </si>
  <si>
    <t>1-28-803-151</t>
  </si>
  <si>
    <t>Пластина 12-СКР4.00-00.102</t>
  </si>
  <si>
    <t>12-СКР4.00-00.102</t>
  </si>
  <si>
    <t>Пластина 12-УСК.00-21.031</t>
  </si>
  <si>
    <t>12-УСК.00-21.031</t>
  </si>
  <si>
    <t>Пластина 1-40-803-00-01</t>
  </si>
  <si>
    <t>1-40-803-00-01</t>
  </si>
  <si>
    <t>Пластина 28-СКР4.00-00.141</t>
  </si>
  <si>
    <t>28-СКР4.00-00.141</t>
  </si>
  <si>
    <t>Пластина 28-СКР4.00-00.142</t>
  </si>
  <si>
    <t>28-СКР4.00-00.142</t>
  </si>
  <si>
    <t>Пластина 28-СКР4.00-12.602</t>
  </si>
  <si>
    <t>28-СКР4.00-12.602</t>
  </si>
  <si>
    <t>Пластина 28-СКР4.00-12.603</t>
  </si>
  <si>
    <t>28-СКР4.00-12.603</t>
  </si>
  <si>
    <t>Пластина 28-СКР4.00-12.604</t>
  </si>
  <si>
    <t>28-СКР4.00-12.604</t>
  </si>
  <si>
    <t>Пластина калибровочная 14-ПРВ1.00-00.061</t>
  </si>
  <si>
    <t>14-ПРВ1.00-00.061</t>
  </si>
  <si>
    <t>Пластина калибровочная 14-ПРВ1.00-00.061-01</t>
  </si>
  <si>
    <t>14-ПРВ1.00-00.061-01</t>
  </si>
  <si>
    <t>Пластина калибровочная 20-СНШ.00-31.021</t>
  </si>
  <si>
    <t>20-СНШ.00-31.021</t>
  </si>
  <si>
    <t>Пластина калибровочная 20-СНШ.00-31.021-01</t>
  </si>
  <si>
    <t>20-СНШ.00-31.021-01</t>
  </si>
  <si>
    <t>Пластина калибровочная 20-СНШ.00-31.021-02</t>
  </si>
  <si>
    <t>20-СНШ.00-31.021-02</t>
  </si>
  <si>
    <t>Пластина калибровочная 20-СНШ.00-31.021-03</t>
  </si>
  <si>
    <t>20-СНШ.00-31.021-03</t>
  </si>
  <si>
    <t>Пластина калибровочная 20-СНШ.00-31.021-04</t>
  </si>
  <si>
    <t>20-СНШ.00-31.021-04</t>
  </si>
  <si>
    <t>Пластина калибровочная 20-СНШ.00-31.021-05</t>
  </si>
  <si>
    <t>20-СНШ.00-31.021-05</t>
  </si>
  <si>
    <t>Пластина подъемная 1-28-803-22</t>
  </si>
  <si>
    <t>1-28-803-22</t>
  </si>
  <si>
    <t>Пластина щеточная 14-СКР.07-00.170</t>
  </si>
  <si>
    <t>14-СКР.07-00.170</t>
  </si>
  <si>
    <t>Пластина щеточная 14-СКР4.00-12.210</t>
  </si>
  <si>
    <t>14-СКР4.00-12.210</t>
  </si>
  <si>
    <t>Пластина щеточная 16-СКР4.00-12.210</t>
  </si>
  <si>
    <t>16-СКР4.00-12.210</t>
  </si>
  <si>
    <t>Пластина щеточная 20-СКР.07-00.170</t>
  </si>
  <si>
    <t>20-СКР.07-00.170</t>
  </si>
  <si>
    <t>Пластина щеточная 20-СКР4.00-00.060</t>
  </si>
  <si>
    <t>20-СКР4.00-00.060</t>
  </si>
  <si>
    <t>Пластина щеточная 28-СКР.07-00.170-01</t>
  </si>
  <si>
    <t>28-СКР.07-00.170-01</t>
  </si>
  <si>
    <t>Пластина щеточная 28-СКР4.00-12.210</t>
  </si>
  <si>
    <t>28-СКР4.00-12.210</t>
  </si>
  <si>
    <t>Пластина щеточная 32-СКР4.00-12.210</t>
  </si>
  <si>
    <t>32-СКР4.00-12.210</t>
  </si>
  <si>
    <t>Пластина щеточная 40-СКР.07-00.170</t>
  </si>
  <si>
    <t>40-СКР.07-00.170</t>
  </si>
  <si>
    <t>Пластина щеточная 40-СКР4.00-12.210</t>
  </si>
  <si>
    <t>40-СКР4.00-12.210</t>
  </si>
  <si>
    <t>Пластина щеточная 42-СКР4.А0-12.210</t>
  </si>
  <si>
    <t>42-СКР4.А0-12.210</t>
  </si>
  <si>
    <t>Пластина щеточная 48-СКР4.00-12.210</t>
  </si>
  <si>
    <t>48-СКР4.00-12.210</t>
  </si>
  <si>
    <t>Плата печатная 00-АКЛ.01-00.111</t>
  </si>
  <si>
    <t>00-АКЛ.01-00.111</t>
  </si>
  <si>
    <t>Плата печатная 00-АКЛ.01-00.121</t>
  </si>
  <si>
    <t>00-АКЛ.01-00.121</t>
  </si>
  <si>
    <t>Плата печатная 00-АКЛ.01-00.131</t>
  </si>
  <si>
    <t>00-АКЛ.01-00.131</t>
  </si>
  <si>
    <t>Плата печатная ПДС.00-02.601</t>
  </si>
  <si>
    <t>ПДС.00-02.601</t>
  </si>
  <si>
    <t>Плата печатная ПДС.00-02.611</t>
  </si>
  <si>
    <t>ПДС.00-02.611</t>
  </si>
  <si>
    <t>Площадка 10-ТРМ.00-00.012</t>
  </si>
  <si>
    <t>10-ТРМ.00-00.012</t>
  </si>
  <si>
    <t>Площадка ПДС.01-00.171</t>
  </si>
  <si>
    <t>ПДС.01-00.171</t>
  </si>
  <si>
    <t>Подшипниковый блок 1-28-803-03</t>
  </si>
  <si>
    <t>1-28-803-03</t>
  </si>
  <si>
    <t>Подъемная пластина 1-40-803-06</t>
  </si>
  <si>
    <t>1-40-803-06</t>
  </si>
  <si>
    <t>Поршень 20-СНШ.00-00.013</t>
  </si>
  <si>
    <t>20-СНШ.00-00.013</t>
  </si>
  <si>
    <t>Прижим 00-НЧЛ.00-00.028</t>
  </si>
  <si>
    <t>00-НЧЛ.00-00.028</t>
  </si>
  <si>
    <t>Прижим 10-ТРМ.00-11.002</t>
  </si>
  <si>
    <t>10-ТРМ.00-11.002</t>
  </si>
  <si>
    <t>Прижим ПДС.00-12.003</t>
  </si>
  <si>
    <t>ПДС.00-12.003</t>
  </si>
  <si>
    <t>Прокладка 28-СКР4.00-00.001</t>
  </si>
  <si>
    <t>28-СКР4.00-00.001</t>
  </si>
  <si>
    <t>Прокладка 28-СКР4.00-00.009</t>
  </si>
  <si>
    <t>28-СКР4.00-00.009</t>
  </si>
  <si>
    <t>Проставка 12-СКК.02-00.060</t>
  </si>
  <si>
    <t>12-СКК.02-00.060</t>
  </si>
  <si>
    <t>Проставка 48-СКР4.00-00.060</t>
  </si>
  <si>
    <t>48-СКР4.00-00.060</t>
  </si>
  <si>
    <t>Пружина (RZ-162 G) 1-28-803-25</t>
  </si>
  <si>
    <t>1-28-803-25</t>
  </si>
  <si>
    <t>Пружина (RZ-162U-21I) 1-40-803-11</t>
  </si>
  <si>
    <t>1-40-803-11</t>
  </si>
  <si>
    <t>Пружина 00-ТРМ.02-00.019</t>
  </si>
  <si>
    <t>00-ТРМ.02-00.019</t>
  </si>
  <si>
    <t>Пружина 1-20-803-11</t>
  </si>
  <si>
    <t>1-20-803-11</t>
  </si>
  <si>
    <t>Пружина 12-УСК.00-21.012-05</t>
  </si>
  <si>
    <t>12-УСК.00-21.012-05</t>
  </si>
  <si>
    <t>Пружина 14-СКР4.00-00.081</t>
  </si>
  <si>
    <t>14-СКР4.00-00.081</t>
  </si>
  <si>
    <t>Пружина 16-ПСН.00-00.010</t>
  </si>
  <si>
    <t>16-ПСН.00-00.010</t>
  </si>
  <si>
    <t>Пружина 16-ПСН.00-00.010-02</t>
  </si>
  <si>
    <t>16-ПСН.00-00.010-02</t>
  </si>
  <si>
    <t>Пружина 16-ПСН.00-00.010-03</t>
  </si>
  <si>
    <t>16-ПСН.00-00.010-03</t>
  </si>
  <si>
    <t>Пружина 16-ПСН.00-00.010-05</t>
  </si>
  <si>
    <t>16-ПСН.00-00.010-05</t>
  </si>
  <si>
    <t>Пружина 16-ПСН.00-00.010-06</t>
  </si>
  <si>
    <t>16-ПСН.00-00.010-06</t>
  </si>
  <si>
    <t>Пружина 16-ПСН.00-00.010-07</t>
  </si>
  <si>
    <t>16-ПСН.00-00.010-07</t>
  </si>
  <si>
    <t>Пружина 16-ПСН.00-00.010-09</t>
  </si>
  <si>
    <t>16-ПСН.00-00.010-09</t>
  </si>
  <si>
    <t>Пружина 16-ПСН.00-00.010-10</t>
  </si>
  <si>
    <t>16-ПСН.00-00.010-10</t>
  </si>
  <si>
    <t>Пружина 16-ПСН.00-00.010-11</t>
  </si>
  <si>
    <t>16-ПСН.00-00.010-11</t>
  </si>
  <si>
    <t>Пружина 16-ПСН.00-00.010-12</t>
  </si>
  <si>
    <t>16-ПСН.00-00.010-12</t>
  </si>
  <si>
    <t>Пружина 16-ПСН.00-00.010-14</t>
  </si>
  <si>
    <t>16-ПСН.00-00.010-14</t>
  </si>
  <si>
    <t>Пружина 16-ПСН.00-00.010-16</t>
  </si>
  <si>
    <t>16-ПСН.00-00.010-16</t>
  </si>
  <si>
    <t>Пружина 16-ПСН.00-00.010-32</t>
  </si>
  <si>
    <t>16-ПСН.00-00.010-32</t>
  </si>
  <si>
    <t>Пружина 16-ПСН.00-00.010-34</t>
  </si>
  <si>
    <t>16-ПСН.00-00.010-34</t>
  </si>
  <si>
    <t>Пружина 16-ПСН.00-00.010-38</t>
  </si>
  <si>
    <t>16-ПСН.00-00.010-38</t>
  </si>
  <si>
    <t>Пружина 16-ПСН.00-00.010-43</t>
  </si>
  <si>
    <t>16-ПСН.00-00.010-43</t>
  </si>
  <si>
    <t>Пружина 16-ПСН.00-00.010-44</t>
  </si>
  <si>
    <t>16-ПСН.00-00.010-44</t>
  </si>
  <si>
    <t>Пружина 16-ПСН.00-00.010-56</t>
  </si>
  <si>
    <t>16-ПСН.00-00.010-56</t>
  </si>
  <si>
    <t>Пружина 16-ПСН.00-00.010-59</t>
  </si>
  <si>
    <t>16-ПСН.00-00.010-59</t>
  </si>
  <si>
    <t>Пружина 16-ПСН.00-00.010-60</t>
  </si>
  <si>
    <t>16-ПСН.00-00.010-60</t>
  </si>
  <si>
    <t>Пружина 16-ПСН.00-00.010-61</t>
  </si>
  <si>
    <t>16-ПСН.00-00.010-61</t>
  </si>
  <si>
    <t>Пружина 16-ПСН.00-00.040-02</t>
  </si>
  <si>
    <t>16-ПСН.00-00.040-02</t>
  </si>
  <si>
    <t>Пружина 16-ПСН.00-00.060</t>
  </si>
  <si>
    <t>16-ПСН.00-00.060</t>
  </si>
  <si>
    <t>Пружина 16-ПСН.00-00.060-01</t>
  </si>
  <si>
    <t>16-ПСН.00-00.060-01</t>
  </si>
  <si>
    <t>Пружина 16-ПСН.00-00.060-03</t>
  </si>
  <si>
    <t>16-ПСН.00-00.060-03</t>
  </si>
  <si>
    <t>Пружина 20-УСК.00-21.017</t>
  </si>
  <si>
    <t>20-УСК.00-21.017</t>
  </si>
  <si>
    <t>Пружина 28-СКР.03-00.039-02</t>
  </si>
  <si>
    <t>28-СКР.03-00.039-02</t>
  </si>
  <si>
    <t>Пружина 28-СКР4.00-00.004</t>
  </si>
  <si>
    <t>28-СКР4.00-00.004</t>
  </si>
  <si>
    <t>Пружина коническая 00-НЧЛ.00-00.035</t>
  </si>
  <si>
    <t>00-НЧЛ.00-00.035</t>
  </si>
  <si>
    <t>Пружина ОДМ.00-01.004</t>
  </si>
  <si>
    <t>ОДМ.00-01.004</t>
  </si>
  <si>
    <t>Распор 10-ТРМ.00-11.003</t>
  </si>
  <si>
    <t>10-ТРМ.00-11.003</t>
  </si>
  <si>
    <t>Ролик 1-16-803-12</t>
  </si>
  <si>
    <t>1-16-803-12</t>
  </si>
  <si>
    <t>Ролик 1-28-803-11</t>
  </si>
  <si>
    <t>1-28-803-11</t>
  </si>
  <si>
    <t>Ручка 00-НЧЛ.00-00.006</t>
  </si>
  <si>
    <t>00-НЧЛ.00-00.006</t>
  </si>
  <si>
    <t>Рычаг 14-СНШ.00-00.101-01</t>
  </si>
  <si>
    <t>14-СНШ.00-00.101-01</t>
  </si>
  <si>
    <t>Рычаг 40-СКР4.00-00.040</t>
  </si>
  <si>
    <t>40-СКР4.00-00.040</t>
  </si>
  <si>
    <t>Рычаг 48-СКР4.00-00.040</t>
  </si>
  <si>
    <t>48-СКР4.00-00.040</t>
  </si>
  <si>
    <t>Скоба 00-АКЛ.01-00.052</t>
  </si>
  <si>
    <t>00-АКЛ.01-00.052</t>
  </si>
  <si>
    <t>Скоба 00-НЧЛ.00-00.007</t>
  </si>
  <si>
    <t>00-НЧЛ.00-00.007</t>
  </si>
  <si>
    <t>Скоба 00-НЧЛ.00-00.051</t>
  </si>
  <si>
    <t>00-НЧЛ.00-00.051</t>
  </si>
  <si>
    <t>Стойка 00-АКЛ.01-00.004</t>
  </si>
  <si>
    <t>00-АКЛ.01-00.004</t>
  </si>
  <si>
    <t>Стопор 28-СКР4.00-12.110</t>
  </si>
  <si>
    <t>28-СКР4.00-12.110</t>
  </si>
  <si>
    <t>Стрелка 20-СНШ.00-00.012</t>
  </si>
  <si>
    <t>20-СНШ.00-00.012</t>
  </si>
  <si>
    <t>Стяжка 1-40-803-00-02</t>
  </si>
  <si>
    <t>1-40-803-00-02</t>
  </si>
  <si>
    <t>Съемник 28-СКР4.00-12.150</t>
  </si>
  <si>
    <t>28-СКР4.00-12.150</t>
  </si>
  <si>
    <t>Тара транспортировочная 28-СНШ.00-31.400-07</t>
  </si>
  <si>
    <t>28-СНШ.00-31.400-07</t>
  </si>
  <si>
    <t>Толкатель 20-СНШ.00-00.016</t>
  </si>
  <si>
    <t>20-СНШ.00-00.016</t>
  </si>
  <si>
    <t>Уголок 00-НЧЛ.00-00.014</t>
  </si>
  <si>
    <t>00-НЧЛ.00-00.014</t>
  </si>
  <si>
    <t>Угольник 20-СКР4.00-00.077</t>
  </si>
  <si>
    <t>20-СКР4.00-00.077</t>
  </si>
  <si>
    <t>Угольник 28-СКР4.00-00.048</t>
  </si>
  <si>
    <t>28-СКР4.00-00.048</t>
  </si>
  <si>
    <t>Угольник 40-СКР4.00-00.048</t>
  </si>
  <si>
    <t>40-СКР4.00-00.048</t>
  </si>
  <si>
    <t>Укупорка 00-НО.00-07.060</t>
  </si>
  <si>
    <t>00-НО.00-07.060</t>
  </si>
  <si>
    <t>Укупорка 00-НО.00-07.080</t>
  </si>
  <si>
    <t>00-НО.00-07.080</t>
  </si>
  <si>
    <t>Укупорка 00-НО.00-07.140</t>
  </si>
  <si>
    <t>00-НО.00-07.140</t>
  </si>
  <si>
    <t>Укупорка 00-НО.00-07.270</t>
  </si>
  <si>
    <t>00-НО.00-07.270</t>
  </si>
  <si>
    <t>Упор 00-НЧЛ.00-00.058</t>
  </si>
  <si>
    <t>00-НЧЛ.00-00.058</t>
  </si>
  <si>
    <t>Упор 00-НЧЛ.00-00.058-01</t>
  </si>
  <si>
    <t>00-НЧЛ.00-00.058-01</t>
  </si>
  <si>
    <t>Упор 20-СНШ.00-00.017</t>
  </si>
  <si>
    <t>20-СНШ.00-00.017</t>
  </si>
  <si>
    <t>Упор ПДС.00-12.004</t>
  </si>
  <si>
    <t>ПДС.00-12.004</t>
  </si>
  <si>
    <t>Фиксатор 00-АКЛ.01-00.035</t>
  </si>
  <si>
    <t>00-АКЛ.01-00.035</t>
  </si>
  <si>
    <t>Фланец 1-16-803-01</t>
  </si>
  <si>
    <t>1-16-803-01</t>
  </si>
  <si>
    <t>Фланец 1-16-803-05</t>
  </si>
  <si>
    <t>1-16-803-05</t>
  </si>
  <si>
    <t>Фланец 1-20-803-01-01</t>
  </si>
  <si>
    <t>1-20-803-01-01</t>
  </si>
  <si>
    <t>Фланец 1-28-803-21</t>
  </si>
  <si>
    <t>1-28-803-21</t>
  </si>
  <si>
    <t>Фланец 12-СКР.01-00.004-01</t>
  </si>
  <si>
    <t>12-СКР.01-00.004-01</t>
  </si>
  <si>
    <t>Фланец 12-СКР4.00-00.008</t>
  </si>
  <si>
    <t>12-СКР4.00-00.008</t>
  </si>
  <si>
    <t>Фланец 12-СКР4.00-00.009</t>
  </si>
  <si>
    <t>12-СКР4.00-00.009</t>
  </si>
  <si>
    <t>Фланец 1-40-803-03</t>
  </si>
  <si>
    <t>1-40-803-03</t>
  </si>
  <si>
    <t>Фланец 14-УКО.00-00.001</t>
  </si>
  <si>
    <t>14-УКО.00-00.001</t>
  </si>
  <si>
    <t>Фланец 20-ПРВ1.00-00.030</t>
  </si>
  <si>
    <t>20-ПРВ1.00-00.030</t>
  </si>
  <si>
    <t>Фланец 20-СНШ.00-00.011</t>
  </si>
  <si>
    <t>20-СНШ.00-00.011</t>
  </si>
  <si>
    <t>Фланец 20-СНШ.00-00.018</t>
  </si>
  <si>
    <t>20-СНШ.00-00.018</t>
  </si>
  <si>
    <t>Фланец 28-ПРВ1.00-00.030-01</t>
  </si>
  <si>
    <t>28-ПРВ1.00-00.030-01</t>
  </si>
  <si>
    <t>Фланец 40-СКР4.00-00.050</t>
  </si>
  <si>
    <t>40-СКР4.00-00.050</t>
  </si>
  <si>
    <t>Фланец 48-СКР4.00-00.050</t>
  </si>
  <si>
    <t>48-СКР4.00-00.050</t>
  </si>
  <si>
    <t>Хомут 12-УСК.00-21.023-01</t>
  </si>
  <si>
    <t>12-УСК.00-21.023-01</t>
  </si>
  <si>
    <t>Шайба 20-СКР4.00-00.009</t>
  </si>
  <si>
    <t>20-СКР4.00-00.009</t>
  </si>
  <si>
    <t>Шайба 28-СКР4.00-00.143</t>
  </si>
  <si>
    <t>28-СКР4.00-00.143</t>
  </si>
  <si>
    <t>Шарнир 1-40-803-09</t>
  </si>
  <si>
    <t>1-40-803-09</t>
  </si>
  <si>
    <t>Шарнирная головка1-16-803-06 М</t>
  </si>
  <si>
    <t>1-16-803-06 М</t>
  </si>
  <si>
    <t>Шип 12-СКР4.00-12.606</t>
  </si>
  <si>
    <t>12-СКР4.00-12.606</t>
  </si>
  <si>
    <t>Шип 16-СКР4.00-08.030</t>
  </si>
  <si>
    <t>16-СКР4.00-08.030</t>
  </si>
  <si>
    <t>Шип 16-СКР4.00-08.030-01</t>
  </si>
  <si>
    <t>16-СКР4.00-08.030-01</t>
  </si>
  <si>
    <t>Шип 28-СКР4.00-08.030</t>
  </si>
  <si>
    <t>28-СКР4.00-08.030</t>
  </si>
  <si>
    <t>Шип 28-СКР4.00-08.030-01</t>
  </si>
  <si>
    <t>28-СКР4.00-08.030-01</t>
  </si>
  <si>
    <t>Шип 28-СКР4.00-08.040</t>
  </si>
  <si>
    <t>28-СКР4.00-08.040</t>
  </si>
  <si>
    <t>Шип 28-СКР4.00-08.040-01</t>
  </si>
  <si>
    <t>28-СКР4.00-08.040-01</t>
  </si>
  <si>
    <t>Шип 8-УСК.02-21.014</t>
  </si>
  <si>
    <t>8-УСК.02-21.014</t>
  </si>
  <si>
    <t>Шпилька 00-НЧЛ.00-00.005</t>
  </si>
  <si>
    <t>00-НЧЛ.00-00.005</t>
  </si>
  <si>
    <t>Шпилька 1-16-803-04</t>
  </si>
  <si>
    <t>1-16-803-04</t>
  </si>
  <si>
    <t>Шпилька 1-28-803-23</t>
  </si>
  <si>
    <t>1-28-803-23</t>
  </si>
  <si>
    <t>Шпилька 1-40-803-05</t>
  </si>
  <si>
    <t>1-40-803-05</t>
  </si>
  <si>
    <t>Шпилька 40-СКР4.00-00.163</t>
  </si>
  <si>
    <t>40-СКР4.00-00.163</t>
  </si>
  <si>
    <t>Шпилька 48-СКР4.00-00.005</t>
  </si>
  <si>
    <t>48-СКР4.00-00.005</t>
  </si>
  <si>
    <t>Шпилька ПДС.01-00.172-01</t>
  </si>
  <si>
    <t>ПДС.01-00.172-01</t>
  </si>
  <si>
    <t>Шпилька ПДС.01-00.172-02</t>
  </si>
  <si>
    <t>ПДС.01-00.172-02</t>
  </si>
  <si>
    <t>Шплинт 32-СКР.05-28.122</t>
  </si>
  <si>
    <t>32-СКР.05-28.122</t>
  </si>
  <si>
    <t>Шплинт 40-УСД.00-28.059</t>
  </si>
  <si>
    <t>40-УСД.00-28.059</t>
  </si>
  <si>
    <t>Шплинт 6-УСК.02-28.044</t>
  </si>
  <si>
    <t>6-УСК.02-28.044</t>
  </si>
  <si>
    <t>Щетка 12-СКР4.00-00.070</t>
  </si>
  <si>
    <t>12-СКР4.00-00.070</t>
  </si>
  <si>
    <t>Щетка 14-СКР4.00-00.070</t>
  </si>
  <si>
    <t>14-СКР4.00-00.070</t>
  </si>
  <si>
    <t>Щетка 14-СКР4.00-00.120</t>
  </si>
  <si>
    <t>14-СКР4.00-00.120</t>
  </si>
  <si>
    <t>Щетка 14-СКР4.00-00.170</t>
  </si>
  <si>
    <t>14-СКР4.00-00.170</t>
  </si>
  <si>
    <t>Щетка 16-СКР4.00-00.120</t>
  </si>
  <si>
    <t>16-СКР4.00-00.120</t>
  </si>
  <si>
    <t>Щетка 28-СКР.03-00.140</t>
  </si>
  <si>
    <t>28-СКР.03-00.140</t>
  </si>
  <si>
    <t>Щетка 28-СКР4.00-00.110</t>
  </si>
  <si>
    <t>28-СКР4.00-00.110</t>
  </si>
  <si>
    <t>Щетка 28-СКР4.00-00.180</t>
  </si>
  <si>
    <t>28-СКР4.00-00.180</t>
  </si>
  <si>
    <t>Щетка 40-СКР.06-00.090-01</t>
  </si>
  <si>
    <t>40-СКР.06-00.090-01</t>
  </si>
  <si>
    <t>Щетка 40-СКР4.00-00.020</t>
  </si>
  <si>
    <t>40-СКР4.00-00.020</t>
  </si>
  <si>
    <t>Щетка 48-СКР.06-00.090</t>
  </si>
  <si>
    <t>48-СКР.06-00.090</t>
  </si>
  <si>
    <t>ИТОГО СУММА ЛОТА № В-2.20.13 Специализированное оборудование и материалы (комплектующие и детали) составляет - 0.00 рублей с учетом НДС и транспортных расходов</t>
  </si>
  <si>
    <t>Начальная (максимальная) цена лота № В-2.20.13 Специализированное оборудование и материалы (комплектующие и детали) составляет - 88 626 068.98 рублей с учетом НДС и транспортных расходов</t>
  </si>
  <si>
    <t>Лот № В-2.20.13 Специализированное оборудование и материалы (комплектующие и детали)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</si>
  <si>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</si>
  <si>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</si>
  <si>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</si>
  <si>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</si>
  <si>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</si>
  <si>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</si>
  <si>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</si>
  <si>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</si>
  <si>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</si>
  <si>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</si>
  <si>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</si>
  <si>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</si>
  <si>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</si>
  <si>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</si>
  <si>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</si>
  <si>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</si>
  <si>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</si>
  <si>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</si>
  <si>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</si>
  <si>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</si>
  <si>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</si>
  <si>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</si>
  <si>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</si>
  <si>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</si>
  <si>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</si>
  <si>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</si>
  <si>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</si>
  <si>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</si>
  <si>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март 2013</t>
  </si>
  <si>
    <t>Авто</t>
  </si>
  <si>
    <t>май 2013:1
июнь 2013:1</t>
  </si>
  <si>
    <t>май 2013</t>
  </si>
  <si>
    <t>июнь 2013</t>
  </si>
  <si>
    <t>март 2013:37
май 2013:1
июнь 2013:1
август 2013:1</t>
  </si>
  <si>
    <t>май 2013:18
июнь 2013:24</t>
  </si>
  <si>
    <t>а/тр</t>
  </si>
  <si>
    <t>март 2013:14
апрель 2013:4
май 2013:4
июль 2013:6</t>
  </si>
  <si>
    <t>март 2013:19
апрель 2013:2
май 2013:2
июль 2013:3</t>
  </si>
  <si>
    <t>март 2013:7
апрель 2013:2
май 2013:2
июль 2013:3</t>
  </si>
  <si>
    <t>март 2013:26
апрель 2013:4
май 2013:4
июль 2013:6</t>
  </si>
  <si>
    <t>март 2013:234
август 2013:6</t>
  </si>
  <si>
    <t>май 2013:12
июнь 2013:12</t>
  </si>
  <si>
    <t>март 2013:52
апрель 2013:8
май 2013:8
июль 2013:12</t>
  </si>
  <si>
    <t>апрель 2013:2
май 2013:2
июль 2013:3</t>
  </si>
  <si>
    <t>май 2013:4
июнь 2013:4</t>
  </si>
  <si>
    <t>март 2013:400
май 2013:48
июнь 2013:48</t>
  </si>
  <si>
    <t>март 2013:504
июнь 2013:194</t>
  </si>
  <si>
    <t>март 2013:156
май 2013:9
июнь 2013:20</t>
  </si>
  <si>
    <t>март 2013:120
июнь 2013:80</t>
  </si>
  <si>
    <t>май 2013:6
июнь 2013:6</t>
  </si>
  <si>
    <t>март 2013:28
апрель 2013:8
май 2013:8
июль 2013:12</t>
  </si>
  <si>
    <t>март 2013:552
июнь 2013:160</t>
  </si>
  <si>
    <t>март 2013:348
май 2013:9
июнь 2013:214</t>
  </si>
  <si>
    <t>март 2013:65
июнь 2013:20
август 2013:20</t>
  </si>
  <si>
    <t>март 2013:24
июнь 2013:24
август 2013:24</t>
  </si>
  <si>
    <t>март 2013:80
июнь 2013:86</t>
  </si>
  <si>
    <t>март 2013:60
май 2013:9
июнь 2013:20</t>
  </si>
  <si>
    <t>март 2013:252
июнь 2013:108</t>
  </si>
  <si>
    <t>май 2013:36
июнь 2013:48</t>
  </si>
  <si>
    <t>март 2013:3
июнь 2013:2</t>
  </si>
  <si>
    <t>март 2013:38
июнь 2013:10</t>
  </si>
  <si>
    <t>март 2013:57
июнь 2013:18</t>
  </si>
  <si>
    <t>март 2013:43
июнь 2013:20</t>
  </si>
  <si>
    <t>март 2013:144
май 2013:12
июнь 2013:16</t>
  </si>
  <si>
    <t>март 2013:85
апрель 2013:12
май 2013:12
июль 2013:18</t>
  </si>
  <si>
    <t>май 2013:9
июнь 2013:12</t>
  </si>
  <si>
    <t>март 2013:2
май 2013:2
июнь 2013:2</t>
  </si>
  <si>
    <t>март 2013:1008
июнь 2013:388</t>
  </si>
  <si>
    <t>март 2013:552
май 2013:18
июнь 2013:200</t>
  </si>
  <si>
    <t>март 2013:456
июнь 2013:300
август 2013:300</t>
  </si>
  <si>
    <t>март 2013:3960
июнь 2013:720
август 2013:720</t>
  </si>
  <si>
    <t>март 2013:29184
апрель 2013:864
май 2013:288
июнь 2013:20544</t>
  </si>
  <si>
    <t>март 2013:1660
апрель 2013:45
май 2013:38
июнь 2013:794
июль 2013:225
сентябрь 2013:45</t>
  </si>
  <si>
    <t>март 2013:2840
май 2013:304
июнь 2013:1132</t>
  </si>
  <si>
    <t>май 2013:7
июнь 2013:7</t>
  </si>
  <si>
    <t>март 2013:182
июнь 2013:32
август 2013:32</t>
  </si>
  <si>
    <t>март 2013:140
июнь 2013:140
август 2013:140</t>
  </si>
  <si>
    <t>март 2013:91
апрель 2013:96</t>
  </si>
  <si>
    <t>Грузополучатель: ОАО «ЦТД «Диаскан», ИНН 5072703668, КПП 509950001, ОКПО 18024722, код грузополучателя 9017
Почтовый адрес: 140501 г. Луховицы, Московская обл., ул. Куйбышева, д. 7
Вагонные поставки: Станция Луховицы, Московской ж/д, код станции 234206
Контейнерные поставки 3-5 тн: Станция Голутвин, Московской ж/д, код станции 233805
Автотранспорт: г. Луховицы, Московская обл., ул. Куйбышева, д. 7
Для почтовых отправок: 140501 г. Луховицы, Московская обл., ул. Куйбышева, д. 7
Конт. тел. Исп. Щербина Елена Владимировна (496) 635-09-19, доб. 55-59; (65-52-55-57)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</si>
</sst>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71" formatCode="_(* #,##0.00_);_(* \(#,##0.00\);_(* &quot;-&quot;??_);_(@_)"/>
    <numFmt numFmtId="173" formatCode="[$-419]mmmm\ yyyy;@"/>
  </numFmts>
  <fonts count="24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charset val="204"/>
    </font>
    <font>
      <sz val="8"/>
      <name val="Arial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b/>
      <u/>
      <sz val="12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charset val="204"/>
    </font>
    <font>
      <sz val="8"/>
      <name val="Times New Roman"/>
      <family val="1"/>
      <charset val="204"/>
    </font>
    <font>
      <b/>
      <u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Helv"/>
      <charset val="204"/>
    </font>
    <font>
      <b/>
      <sz val="14"/>
      <name val="Times New Roman"/>
      <family val="1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71" fontId="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1" fontId="7" fillId="0" borderId="0" xfId="2" applyFont="1" applyAlignment="1">
      <alignment horizontal="righ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left" vertical="center" wrapText="1"/>
    </xf>
    <xf numFmtId="171" fontId="7" fillId="0" borderId="0" xfId="2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7" fillId="0" borderId="0" xfId="0" applyFont="1" applyAlignment="1"/>
    <xf numFmtId="4" fontId="9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4" fontId="7" fillId="0" borderId="0" xfId="0" applyNumberFormat="1" applyFont="1" applyAlignment="1">
      <alignment horizontal="right" vertical="center"/>
    </xf>
    <xf numFmtId="173" fontId="7" fillId="2" borderId="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3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/>
    </xf>
    <xf numFmtId="4" fontId="7" fillId="0" borderId="0" xfId="2" applyNumberFormat="1" applyFont="1" applyAlignment="1">
      <alignment horizontal="right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10" fillId="0" borderId="0" xfId="1" applyNumberFormat="1" applyFont="1" applyFill="1" applyBorder="1" applyAlignment="1">
      <alignment horizontal="left" vertical="center" wrapText="1"/>
    </xf>
    <xf numFmtId="4" fontId="7" fillId="0" borderId="0" xfId="2" applyNumberFormat="1" applyFont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14" fillId="0" borderId="0" xfId="0" applyNumberFormat="1" applyFont="1" applyBorder="1" applyAlignment="1">
      <alignment horizontal="left" vertical="center" wrapText="1"/>
    </xf>
    <xf numFmtId="4" fontId="0" fillId="0" borderId="0" xfId="0" applyNumberFormat="1"/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4" fontId="19" fillId="0" borderId="0" xfId="2" applyNumberFormat="1" applyFont="1" applyAlignment="1">
      <alignment horizontal="right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9" fontId="0" fillId="0" borderId="1" xfId="0" applyNumberFormat="1" applyBorder="1" applyAlignment="1">
      <alignment horizontal="center" vertical="center" wrapText="1"/>
    </xf>
    <xf numFmtId="4" fontId="5" fillId="0" borderId="0" xfId="2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14" fontId="7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quotePrefix="1" applyBorder="1" applyAlignment="1">
      <alignment vertical="center" wrapText="1"/>
    </xf>
  </cellXfs>
  <cellStyles count="3">
    <cellStyle name="Обычный" xfId="0" builtinId="0"/>
    <cellStyle name="Обычный_лот 68" xfId="1"/>
    <cellStyle name="Финансовый" xfId="2" builtinId="3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W419"/>
  <sheetViews>
    <sheetView tabSelected="1" topLeftCell="A2" zoomScaleNormal="100" zoomScaleSheetLayoutView="130" workbookViewId="0">
      <selection activeCell="A385" sqref="A385"/>
    </sheetView>
  </sheetViews>
  <sheetFormatPr defaultRowHeight="30" customHeight="1"/>
  <cols>
    <col min="1" max="1" width="6.44140625" customWidth="1"/>
    <col min="2" max="2" width="10.6640625" customWidth="1"/>
    <col min="3" max="3" width="6.88671875" customWidth="1"/>
    <col min="4" max="4" width="10.88671875" customWidth="1"/>
    <col min="5" max="5" width="35" customWidth="1"/>
    <col min="6" max="6" width="29.33203125" style="1" customWidth="1"/>
    <col min="7" max="8" width="21.5546875" style="1" customWidth="1"/>
    <col min="9" max="9" width="13.88671875" style="1" customWidth="1"/>
    <col min="10" max="10" width="7.5546875" customWidth="1"/>
    <col min="11" max="11" width="11.5546875" customWidth="1"/>
    <col min="12" max="19" width="6.44140625" hidden="1" customWidth="1"/>
    <col min="20" max="26" width="6.44140625" customWidth="1"/>
    <col min="27" max="39" width="6.44140625" hidden="1" customWidth="1"/>
    <col min="40" max="40" width="6.5546875" customWidth="1"/>
    <col min="41" max="41" width="19.33203125" style="65" hidden="1" customWidth="1"/>
    <col min="42" max="42" width="52.44140625" style="1" customWidth="1"/>
    <col min="43" max="43" width="17.44140625" style="56" customWidth="1"/>
    <col min="44" max="44" width="16.5546875" style="65" customWidth="1"/>
    <col min="45" max="45" width="11.88671875" style="65" customWidth="1"/>
    <col min="46" max="48" width="16.6640625" style="65" customWidth="1"/>
    <col min="49" max="49" width="16.6640625" customWidth="1"/>
  </cols>
  <sheetData>
    <row r="1" spans="1:49" ht="30" customHeight="1">
      <c r="A1" s="3"/>
      <c r="B1" s="4"/>
      <c r="C1" s="4"/>
      <c r="D1" s="5"/>
      <c r="E1" s="5"/>
      <c r="F1" s="41"/>
      <c r="G1" s="41"/>
      <c r="H1" s="41"/>
      <c r="I1" s="41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6"/>
      <c r="AP1" s="46"/>
      <c r="AQ1" s="51"/>
      <c r="AR1" s="52"/>
      <c r="AS1" s="52"/>
      <c r="AT1" s="76" t="s">
        <v>17</v>
      </c>
      <c r="AU1" s="76"/>
      <c r="AV1" s="76"/>
      <c r="AW1" s="7"/>
    </row>
    <row r="2" spans="1:49" ht="30" customHeight="1">
      <c r="A2" s="8"/>
      <c r="B2" s="9"/>
      <c r="C2" s="4"/>
      <c r="D2" s="5"/>
      <c r="E2" s="5"/>
      <c r="F2" s="41"/>
      <c r="G2" s="41"/>
      <c r="H2" s="41"/>
      <c r="I2" s="41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6"/>
      <c r="AP2" s="46"/>
      <c r="AQ2" s="51"/>
      <c r="AR2" s="52"/>
      <c r="AS2" s="52"/>
      <c r="AT2" s="53"/>
      <c r="AU2" s="53"/>
      <c r="AV2" s="53"/>
      <c r="AW2" s="7"/>
    </row>
    <row r="3" spans="1:49" ht="30" customHeight="1">
      <c r="A3" s="78" t="s">
        <v>2</v>
      </c>
      <c r="B3" s="4"/>
      <c r="C3" s="4"/>
      <c r="D3" s="5"/>
      <c r="E3" s="5"/>
      <c r="F3" s="41"/>
      <c r="G3" s="41"/>
      <c r="H3" s="41"/>
      <c r="I3" s="41"/>
      <c r="J3" s="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6"/>
      <c r="AO3" s="66"/>
      <c r="AP3" s="46"/>
      <c r="AQ3" s="51"/>
      <c r="AR3" s="52"/>
      <c r="AS3" s="52"/>
      <c r="AT3" s="53"/>
      <c r="AU3" s="53"/>
      <c r="AV3" s="53"/>
      <c r="AW3" s="7"/>
    </row>
    <row r="4" spans="1:49" ht="30" customHeight="1">
      <c r="A4" s="77"/>
      <c r="B4" s="9"/>
      <c r="C4" s="4"/>
      <c r="D4" s="5"/>
      <c r="E4" s="5"/>
      <c r="F4" s="41"/>
      <c r="G4" s="41"/>
      <c r="H4" s="41"/>
      <c r="I4" s="41"/>
      <c r="J4" s="5"/>
      <c r="K4" s="4"/>
      <c r="L4" s="9"/>
      <c r="M4" s="9"/>
      <c r="N4" s="9"/>
      <c r="O4" s="9"/>
      <c r="P4" s="9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6"/>
      <c r="AO4" s="66"/>
      <c r="AP4" s="46"/>
      <c r="AQ4" s="51"/>
      <c r="AR4" s="52"/>
      <c r="AS4" s="52"/>
      <c r="AT4" s="53"/>
      <c r="AU4" s="53"/>
      <c r="AV4" s="53"/>
      <c r="AW4" s="7"/>
    </row>
    <row r="5" spans="1:49" ht="30" customHeight="1">
      <c r="A5" s="79" t="s">
        <v>799</v>
      </c>
      <c r="B5" s="4"/>
      <c r="C5" s="4"/>
      <c r="D5" s="5"/>
      <c r="E5" s="5"/>
      <c r="F5" s="41"/>
      <c r="G5" s="41"/>
      <c r="H5" s="41"/>
      <c r="I5" s="41"/>
      <c r="J5" s="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6"/>
      <c r="AO5" s="66"/>
      <c r="AP5" s="46"/>
      <c r="AQ5" s="51"/>
      <c r="AR5" s="52"/>
      <c r="AS5" s="52"/>
      <c r="AT5" s="53"/>
      <c r="AU5" s="53"/>
      <c r="AV5" s="53"/>
      <c r="AW5" s="7"/>
    </row>
    <row r="6" spans="1:49" ht="30" customHeight="1">
      <c r="A6" s="3"/>
      <c r="B6" s="4"/>
      <c r="C6" s="4"/>
      <c r="D6" s="5"/>
      <c r="E6" s="5"/>
      <c r="F6" s="41"/>
      <c r="G6" s="41"/>
      <c r="H6" s="41"/>
      <c r="I6" s="41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6"/>
      <c r="AP6" s="46"/>
      <c r="AQ6" s="51"/>
      <c r="AR6" s="52"/>
      <c r="AS6" s="52"/>
      <c r="AT6" s="53"/>
      <c r="AU6" s="53"/>
      <c r="AV6" s="53"/>
      <c r="AW6" s="7"/>
    </row>
    <row r="7" spans="1:49" ht="30" customHeight="1">
      <c r="A7" s="3"/>
      <c r="B7" s="4"/>
      <c r="C7" s="4"/>
      <c r="D7" s="5"/>
      <c r="E7" s="5"/>
      <c r="F7" s="41"/>
      <c r="G7" s="41"/>
      <c r="H7" s="41"/>
      <c r="I7" s="41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6"/>
      <c r="AP7" s="46"/>
      <c r="AQ7" s="51"/>
      <c r="AR7" s="52"/>
      <c r="AS7" s="52"/>
      <c r="AT7" s="53"/>
      <c r="AU7" s="53"/>
      <c r="AV7" s="53"/>
      <c r="AW7" s="7"/>
    </row>
    <row r="8" spans="1:49" ht="30" customHeight="1">
      <c r="A8" s="13"/>
      <c r="B8" s="13"/>
      <c r="C8" s="13"/>
      <c r="D8" s="5"/>
      <c r="E8" s="5"/>
      <c r="F8" s="41"/>
      <c r="G8" s="41"/>
      <c r="H8" s="41"/>
      <c r="I8" s="41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6"/>
      <c r="AP8" s="46"/>
      <c r="AQ8" s="51"/>
      <c r="AR8" s="52"/>
      <c r="AS8" s="52"/>
      <c r="AT8" s="53"/>
      <c r="AU8" s="53"/>
      <c r="AV8" s="53"/>
      <c r="AW8" s="7"/>
    </row>
    <row r="9" spans="1:49" ht="30" customHeight="1">
      <c r="A9" s="2" t="s">
        <v>18</v>
      </c>
      <c r="B9" s="2" t="s">
        <v>36</v>
      </c>
      <c r="C9" s="2" t="s">
        <v>37</v>
      </c>
      <c r="D9" s="2" t="s">
        <v>3</v>
      </c>
      <c r="E9" s="2" t="s">
        <v>5</v>
      </c>
      <c r="F9" s="2" t="s">
        <v>14</v>
      </c>
      <c r="G9" s="2" t="s">
        <v>4</v>
      </c>
      <c r="H9" s="2" t="s">
        <v>34</v>
      </c>
      <c r="I9" s="2" t="s">
        <v>38</v>
      </c>
      <c r="J9" s="2" t="s">
        <v>15</v>
      </c>
      <c r="K9" s="90" t="s">
        <v>35</v>
      </c>
      <c r="L9" s="40" t="s">
        <v>800</v>
      </c>
      <c r="M9" s="40" t="s">
        <v>801</v>
      </c>
      <c r="N9" s="40" t="s">
        <v>802</v>
      </c>
      <c r="O9" s="40" t="s">
        <v>803</v>
      </c>
      <c r="P9" s="40" t="s">
        <v>804</v>
      </c>
      <c r="Q9" s="40" t="s">
        <v>805</v>
      </c>
      <c r="R9" s="40" t="s">
        <v>806</v>
      </c>
      <c r="S9" s="40" t="s">
        <v>807</v>
      </c>
      <c r="T9" s="40" t="s">
        <v>808</v>
      </c>
      <c r="U9" s="40" t="s">
        <v>809</v>
      </c>
      <c r="V9" s="40" t="s">
        <v>810</v>
      </c>
      <c r="W9" s="40" t="s">
        <v>811</v>
      </c>
      <c r="X9" s="40" t="s">
        <v>812</v>
      </c>
      <c r="Y9" s="40" t="s">
        <v>813</v>
      </c>
      <c r="Z9" s="40" t="s">
        <v>814</v>
      </c>
      <c r="AA9" s="40" t="s">
        <v>815</v>
      </c>
      <c r="AB9" s="40" t="s">
        <v>816</v>
      </c>
      <c r="AC9" s="40" t="s">
        <v>817</v>
      </c>
      <c r="AD9" s="40" t="s">
        <v>818</v>
      </c>
      <c r="AE9" s="40" t="s">
        <v>819</v>
      </c>
      <c r="AF9" s="40" t="s">
        <v>820</v>
      </c>
      <c r="AG9" s="40" t="s">
        <v>821</v>
      </c>
      <c r="AH9" s="40" t="s">
        <v>822</v>
      </c>
      <c r="AI9" s="40" t="s">
        <v>823</v>
      </c>
      <c r="AJ9" s="40" t="s">
        <v>824</v>
      </c>
      <c r="AK9" s="40" t="s">
        <v>825</v>
      </c>
      <c r="AL9" s="40" t="s">
        <v>826</v>
      </c>
      <c r="AM9" s="40" t="s">
        <v>827</v>
      </c>
      <c r="AN9" s="2" t="s">
        <v>16</v>
      </c>
      <c r="AO9" s="54" t="s">
        <v>23</v>
      </c>
      <c r="AP9" s="2" t="s">
        <v>6</v>
      </c>
      <c r="AQ9" s="54" t="s">
        <v>41</v>
      </c>
      <c r="AR9" s="54" t="s">
        <v>26</v>
      </c>
      <c r="AS9" s="54" t="s">
        <v>24</v>
      </c>
      <c r="AT9" s="55" t="s">
        <v>31</v>
      </c>
      <c r="AU9" s="55" t="s">
        <v>25</v>
      </c>
      <c r="AV9" s="55" t="s">
        <v>27</v>
      </c>
      <c r="AW9" s="2" t="s">
        <v>7</v>
      </c>
    </row>
    <row r="10" spans="1:49" s="1" customFormat="1" ht="30" customHeight="1">
      <c r="A10" s="80">
        <v>1</v>
      </c>
      <c r="B10" s="81">
        <v>4871700</v>
      </c>
      <c r="C10" s="81" t="s">
        <v>84</v>
      </c>
      <c r="D10" s="81" t="s">
        <v>43</v>
      </c>
      <c r="E10" s="81" t="s">
        <v>47</v>
      </c>
      <c r="F10" s="96" t="s">
        <v>85</v>
      </c>
      <c r="G10" s="96" t="s">
        <v>86</v>
      </c>
      <c r="H10" s="81"/>
      <c r="I10" s="81" t="s">
        <v>1</v>
      </c>
      <c r="J10" s="81" t="s">
        <v>46</v>
      </c>
      <c r="K10" s="91" t="s">
        <v>832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>
        <v>8</v>
      </c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>
        <v>8</v>
      </c>
      <c r="AO10" s="82" t="s">
        <v>835</v>
      </c>
      <c r="AP10" s="81" t="s">
        <v>0</v>
      </c>
      <c r="AQ10" s="82">
        <v>51777.25</v>
      </c>
      <c r="AR10" s="82"/>
      <c r="AS10" s="86">
        <v>0.18</v>
      </c>
      <c r="AT10" s="82">
        <f t="shared" ref="AT10:AT73" si="0">ROUND(ROUND(AR10,2)*AN10,2)</f>
        <v>0</v>
      </c>
      <c r="AU10" s="82">
        <f t="shared" ref="AU10:AU73" si="1">ROUND(AT10*AS10,2)</f>
        <v>0</v>
      </c>
      <c r="AV10" s="82">
        <f t="shared" ref="AV10:AV73" si="2">AU10+AT10</f>
        <v>0</v>
      </c>
      <c r="AW10" s="83"/>
    </row>
    <row r="11" spans="1:49" s="1" customFormat="1" ht="30" customHeight="1">
      <c r="A11" s="80">
        <v>2</v>
      </c>
      <c r="B11" s="81">
        <v>4874280</v>
      </c>
      <c r="C11" s="81" t="s">
        <v>42</v>
      </c>
      <c r="D11" s="81" t="s">
        <v>43</v>
      </c>
      <c r="E11" s="81" t="s">
        <v>47</v>
      </c>
      <c r="F11" s="96" t="s">
        <v>44</v>
      </c>
      <c r="G11" s="96" t="s">
        <v>45</v>
      </c>
      <c r="H11" s="81"/>
      <c r="I11" s="81" t="s">
        <v>1</v>
      </c>
      <c r="J11" s="81" t="s">
        <v>46</v>
      </c>
      <c r="K11" s="91" t="s">
        <v>828</v>
      </c>
      <c r="L11" s="81"/>
      <c r="M11" s="81"/>
      <c r="N11" s="81"/>
      <c r="O11" s="81"/>
      <c r="P11" s="81"/>
      <c r="Q11" s="81"/>
      <c r="R11" s="81"/>
      <c r="S11" s="81"/>
      <c r="T11" s="81">
        <v>1</v>
      </c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>
        <v>1</v>
      </c>
      <c r="AO11" s="82" t="s">
        <v>829</v>
      </c>
      <c r="AP11" s="81" t="s">
        <v>878</v>
      </c>
      <c r="AQ11" s="82">
        <v>3911.92</v>
      </c>
      <c r="AR11" s="82"/>
      <c r="AS11" s="86">
        <v>0.18</v>
      </c>
      <c r="AT11" s="82">
        <f t="shared" si="0"/>
        <v>0</v>
      </c>
      <c r="AU11" s="82">
        <f t="shared" si="1"/>
        <v>0</v>
      </c>
      <c r="AV11" s="82">
        <f t="shared" si="2"/>
        <v>0</v>
      </c>
      <c r="AW11" s="83"/>
    </row>
    <row r="12" spans="1:49" s="1" customFormat="1" ht="30" customHeight="1">
      <c r="A12" s="80">
        <v>3</v>
      </c>
      <c r="B12" s="81">
        <v>4874109</v>
      </c>
      <c r="C12" s="81" t="s">
        <v>42</v>
      </c>
      <c r="D12" s="81" t="s">
        <v>43</v>
      </c>
      <c r="E12" s="81" t="s">
        <v>47</v>
      </c>
      <c r="F12" s="96" t="s">
        <v>48</v>
      </c>
      <c r="G12" s="96" t="s">
        <v>49</v>
      </c>
      <c r="H12" s="81"/>
      <c r="I12" s="81" t="s">
        <v>1</v>
      </c>
      <c r="J12" s="81" t="s">
        <v>46</v>
      </c>
      <c r="K12" s="91" t="s">
        <v>828</v>
      </c>
      <c r="L12" s="81"/>
      <c r="M12" s="81"/>
      <c r="N12" s="81"/>
      <c r="O12" s="81"/>
      <c r="P12" s="81"/>
      <c r="Q12" s="81"/>
      <c r="R12" s="81"/>
      <c r="S12" s="81"/>
      <c r="T12" s="81">
        <v>3</v>
      </c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>
        <v>3</v>
      </c>
      <c r="AO12" s="82" t="s">
        <v>829</v>
      </c>
      <c r="AP12" s="81" t="s">
        <v>878</v>
      </c>
      <c r="AQ12" s="82">
        <v>4734.84</v>
      </c>
      <c r="AR12" s="82"/>
      <c r="AS12" s="86">
        <v>0.18</v>
      </c>
      <c r="AT12" s="82">
        <f t="shared" si="0"/>
        <v>0</v>
      </c>
      <c r="AU12" s="82">
        <f t="shared" si="1"/>
        <v>0</v>
      </c>
      <c r="AV12" s="82">
        <f t="shared" si="2"/>
        <v>0</v>
      </c>
      <c r="AW12" s="83"/>
    </row>
    <row r="13" spans="1:49" s="1" customFormat="1" ht="30" customHeight="1">
      <c r="A13" s="80">
        <v>4</v>
      </c>
      <c r="B13" s="81">
        <v>4874203</v>
      </c>
      <c r="C13" s="81" t="s">
        <v>42</v>
      </c>
      <c r="D13" s="81" t="s">
        <v>43</v>
      </c>
      <c r="E13" s="81" t="s">
        <v>47</v>
      </c>
      <c r="F13" s="96" t="s">
        <v>50</v>
      </c>
      <c r="G13" s="96" t="s">
        <v>51</v>
      </c>
      <c r="H13" s="81"/>
      <c r="I13" s="81" t="s">
        <v>1</v>
      </c>
      <c r="J13" s="81" t="s">
        <v>46</v>
      </c>
      <c r="K13" s="91" t="s">
        <v>828</v>
      </c>
      <c r="L13" s="81"/>
      <c r="M13" s="81"/>
      <c r="N13" s="81"/>
      <c r="O13" s="81"/>
      <c r="P13" s="81"/>
      <c r="Q13" s="81"/>
      <c r="R13" s="81"/>
      <c r="S13" s="81"/>
      <c r="T13" s="81">
        <v>1</v>
      </c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>
        <v>1</v>
      </c>
      <c r="AO13" s="82" t="s">
        <v>829</v>
      </c>
      <c r="AP13" s="81" t="s">
        <v>878</v>
      </c>
      <c r="AQ13" s="82">
        <v>6834.19</v>
      </c>
      <c r="AR13" s="82"/>
      <c r="AS13" s="86">
        <v>0.18</v>
      </c>
      <c r="AT13" s="82">
        <f t="shared" si="0"/>
        <v>0</v>
      </c>
      <c r="AU13" s="82">
        <f t="shared" si="1"/>
        <v>0</v>
      </c>
      <c r="AV13" s="82">
        <f t="shared" si="2"/>
        <v>0</v>
      </c>
      <c r="AW13" s="83"/>
    </row>
    <row r="14" spans="1:49" s="1" customFormat="1" ht="30" customHeight="1">
      <c r="A14" s="80">
        <v>5</v>
      </c>
      <c r="B14" s="81">
        <v>4874154</v>
      </c>
      <c r="C14" s="81" t="s">
        <v>42</v>
      </c>
      <c r="D14" s="81" t="s">
        <v>43</v>
      </c>
      <c r="E14" s="81" t="s">
        <v>47</v>
      </c>
      <c r="F14" s="96" t="s">
        <v>52</v>
      </c>
      <c r="G14" s="96" t="s">
        <v>53</v>
      </c>
      <c r="H14" s="81"/>
      <c r="I14" s="81" t="s">
        <v>1</v>
      </c>
      <c r="J14" s="81" t="s">
        <v>46</v>
      </c>
      <c r="K14" s="91" t="s">
        <v>830</v>
      </c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v>1</v>
      </c>
      <c r="W14" s="81">
        <v>1</v>
      </c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>
        <v>2</v>
      </c>
      <c r="AO14" s="82" t="s">
        <v>829</v>
      </c>
      <c r="AP14" s="81" t="s">
        <v>878</v>
      </c>
      <c r="AQ14" s="82">
        <v>5183.49</v>
      </c>
      <c r="AR14" s="82"/>
      <c r="AS14" s="86">
        <v>0.18</v>
      </c>
      <c r="AT14" s="82">
        <f t="shared" si="0"/>
        <v>0</v>
      </c>
      <c r="AU14" s="82">
        <f t="shared" si="1"/>
        <v>0</v>
      </c>
      <c r="AV14" s="82">
        <f t="shared" si="2"/>
        <v>0</v>
      </c>
      <c r="AW14" s="83"/>
    </row>
    <row r="15" spans="1:49" s="1" customFormat="1" ht="30" customHeight="1">
      <c r="A15" s="80">
        <v>6</v>
      </c>
      <c r="B15" s="81">
        <v>4874128</v>
      </c>
      <c r="C15" s="81" t="s">
        <v>42</v>
      </c>
      <c r="D15" s="81" t="s">
        <v>43</v>
      </c>
      <c r="E15" s="81" t="s">
        <v>47</v>
      </c>
      <c r="F15" s="96" t="s">
        <v>54</v>
      </c>
      <c r="G15" s="96" t="s">
        <v>55</v>
      </c>
      <c r="H15" s="81"/>
      <c r="I15" s="81" t="s">
        <v>1</v>
      </c>
      <c r="J15" s="81" t="s">
        <v>46</v>
      </c>
      <c r="K15" s="91" t="s">
        <v>828</v>
      </c>
      <c r="L15" s="81"/>
      <c r="M15" s="81"/>
      <c r="N15" s="81"/>
      <c r="O15" s="81"/>
      <c r="P15" s="81"/>
      <c r="Q15" s="81"/>
      <c r="R15" s="81"/>
      <c r="S15" s="81"/>
      <c r="T15" s="81">
        <v>1</v>
      </c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>
        <v>1</v>
      </c>
      <c r="AO15" s="82" t="s">
        <v>829</v>
      </c>
      <c r="AP15" s="81" t="s">
        <v>878</v>
      </c>
      <c r="AQ15" s="82">
        <v>11615.31</v>
      </c>
      <c r="AR15" s="82"/>
      <c r="AS15" s="86">
        <v>0.18</v>
      </c>
      <c r="AT15" s="82">
        <f t="shared" si="0"/>
        <v>0</v>
      </c>
      <c r="AU15" s="82">
        <f t="shared" si="1"/>
        <v>0</v>
      </c>
      <c r="AV15" s="82">
        <f t="shared" si="2"/>
        <v>0</v>
      </c>
      <c r="AW15" s="83"/>
    </row>
    <row r="16" spans="1:49" s="1" customFormat="1" ht="30" customHeight="1">
      <c r="A16" s="80">
        <v>7</v>
      </c>
      <c r="B16" s="81">
        <v>4874059</v>
      </c>
      <c r="C16" s="81" t="s">
        <v>42</v>
      </c>
      <c r="D16" s="81" t="s">
        <v>43</v>
      </c>
      <c r="E16" s="81" t="s">
        <v>47</v>
      </c>
      <c r="F16" s="96" t="s">
        <v>56</v>
      </c>
      <c r="G16" s="96" t="s">
        <v>57</v>
      </c>
      <c r="H16" s="81"/>
      <c r="I16" s="81" t="s">
        <v>1</v>
      </c>
      <c r="J16" s="81" t="s">
        <v>46</v>
      </c>
      <c r="K16" s="91" t="s">
        <v>831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v>1</v>
      </c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>
        <v>1</v>
      </c>
      <c r="AO16" s="82" t="s">
        <v>829</v>
      </c>
      <c r="AP16" s="81" t="s">
        <v>878</v>
      </c>
      <c r="AQ16" s="82">
        <v>26815.3</v>
      </c>
      <c r="AR16" s="82"/>
      <c r="AS16" s="86">
        <v>0.18</v>
      </c>
      <c r="AT16" s="82">
        <f t="shared" si="0"/>
        <v>0</v>
      </c>
      <c r="AU16" s="82">
        <f t="shared" si="1"/>
        <v>0</v>
      </c>
      <c r="AV16" s="82">
        <f t="shared" si="2"/>
        <v>0</v>
      </c>
      <c r="AW16" s="83"/>
    </row>
    <row r="17" spans="1:49" s="1" customFormat="1" ht="30" customHeight="1">
      <c r="A17" s="80">
        <v>8</v>
      </c>
      <c r="B17" s="81">
        <v>4874055</v>
      </c>
      <c r="C17" s="81" t="s">
        <v>42</v>
      </c>
      <c r="D17" s="81" t="s">
        <v>43</v>
      </c>
      <c r="E17" s="81" t="s">
        <v>47</v>
      </c>
      <c r="F17" s="96" t="s">
        <v>58</v>
      </c>
      <c r="G17" s="96" t="s">
        <v>59</v>
      </c>
      <c r="H17" s="81"/>
      <c r="I17" s="81" t="s">
        <v>1</v>
      </c>
      <c r="J17" s="81" t="s">
        <v>46</v>
      </c>
      <c r="K17" s="91" t="s">
        <v>832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>
        <v>1</v>
      </c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>
        <v>1</v>
      </c>
      <c r="AO17" s="82" t="s">
        <v>829</v>
      </c>
      <c r="AP17" s="81" t="s">
        <v>878</v>
      </c>
      <c r="AQ17" s="82">
        <v>29330.02</v>
      </c>
      <c r="AR17" s="82"/>
      <c r="AS17" s="86">
        <v>0.18</v>
      </c>
      <c r="AT17" s="82">
        <f t="shared" si="0"/>
        <v>0</v>
      </c>
      <c r="AU17" s="82">
        <f t="shared" si="1"/>
        <v>0</v>
      </c>
      <c r="AV17" s="82">
        <f t="shared" si="2"/>
        <v>0</v>
      </c>
      <c r="AW17" s="83"/>
    </row>
    <row r="18" spans="1:49" s="1" customFormat="1" ht="30" customHeight="1">
      <c r="A18" s="80">
        <v>9</v>
      </c>
      <c r="B18" s="81">
        <v>4874213</v>
      </c>
      <c r="C18" s="81" t="s">
        <v>42</v>
      </c>
      <c r="D18" s="81" t="s">
        <v>43</v>
      </c>
      <c r="E18" s="81" t="s">
        <v>47</v>
      </c>
      <c r="F18" s="96" t="s">
        <v>60</v>
      </c>
      <c r="G18" s="96" t="s">
        <v>61</v>
      </c>
      <c r="H18" s="81"/>
      <c r="I18" s="81" t="s">
        <v>1</v>
      </c>
      <c r="J18" s="81" t="s">
        <v>46</v>
      </c>
      <c r="K18" s="91" t="s">
        <v>828</v>
      </c>
      <c r="L18" s="81"/>
      <c r="M18" s="81"/>
      <c r="N18" s="81"/>
      <c r="O18" s="81"/>
      <c r="P18" s="81"/>
      <c r="Q18" s="81"/>
      <c r="R18" s="81"/>
      <c r="S18" s="81"/>
      <c r="T18" s="81">
        <v>1</v>
      </c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>
        <v>1</v>
      </c>
      <c r="AO18" s="82" t="s">
        <v>829</v>
      </c>
      <c r="AP18" s="81" t="s">
        <v>878</v>
      </c>
      <c r="AQ18" s="82">
        <v>6513.36</v>
      </c>
      <c r="AR18" s="82"/>
      <c r="AS18" s="86">
        <v>0.18</v>
      </c>
      <c r="AT18" s="82">
        <f t="shared" si="0"/>
        <v>0</v>
      </c>
      <c r="AU18" s="82">
        <f t="shared" si="1"/>
        <v>0</v>
      </c>
      <c r="AV18" s="82">
        <f t="shared" si="2"/>
        <v>0</v>
      </c>
      <c r="AW18" s="83"/>
    </row>
    <row r="19" spans="1:49" s="1" customFormat="1" ht="30" customHeight="1">
      <c r="A19" s="80">
        <v>10</v>
      </c>
      <c r="B19" s="81">
        <v>4874255</v>
      </c>
      <c r="C19" s="81" t="s">
        <v>42</v>
      </c>
      <c r="D19" s="81" t="s">
        <v>43</v>
      </c>
      <c r="E19" s="81" t="s">
        <v>47</v>
      </c>
      <c r="F19" s="96" t="s">
        <v>62</v>
      </c>
      <c r="G19" s="96" t="s">
        <v>63</v>
      </c>
      <c r="H19" s="81"/>
      <c r="I19" s="81" t="s">
        <v>1</v>
      </c>
      <c r="J19" s="81" t="s">
        <v>46</v>
      </c>
      <c r="K19" s="91" t="s">
        <v>828</v>
      </c>
      <c r="L19" s="81"/>
      <c r="M19" s="81"/>
      <c r="N19" s="81"/>
      <c r="O19" s="81"/>
      <c r="P19" s="81"/>
      <c r="Q19" s="81"/>
      <c r="R19" s="81"/>
      <c r="S19" s="81"/>
      <c r="T19" s="81">
        <v>1</v>
      </c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>
        <v>1</v>
      </c>
      <c r="AO19" s="82" t="s">
        <v>829</v>
      </c>
      <c r="AP19" s="81" t="s">
        <v>878</v>
      </c>
      <c r="AQ19" s="82">
        <v>3836.46</v>
      </c>
      <c r="AR19" s="82"/>
      <c r="AS19" s="86">
        <v>0.18</v>
      </c>
      <c r="AT19" s="82">
        <f t="shared" si="0"/>
        <v>0</v>
      </c>
      <c r="AU19" s="82">
        <f t="shared" si="1"/>
        <v>0</v>
      </c>
      <c r="AV19" s="82">
        <f t="shared" si="2"/>
        <v>0</v>
      </c>
      <c r="AW19" s="83"/>
    </row>
    <row r="20" spans="1:49" s="1" customFormat="1" ht="30" customHeight="1">
      <c r="A20" s="80">
        <v>11</v>
      </c>
      <c r="B20" s="81">
        <v>4874131</v>
      </c>
      <c r="C20" s="81" t="s">
        <v>42</v>
      </c>
      <c r="D20" s="81" t="s">
        <v>43</v>
      </c>
      <c r="E20" s="81" t="s">
        <v>47</v>
      </c>
      <c r="F20" s="96" t="s">
        <v>64</v>
      </c>
      <c r="G20" s="96" t="s">
        <v>65</v>
      </c>
      <c r="H20" s="81"/>
      <c r="I20" s="81" t="s">
        <v>1</v>
      </c>
      <c r="J20" s="81" t="s">
        <v>46</v>
      </c>
      <c r="K20" s="91" t="s">
        <v>828</v>
      </c>
      <c r="L20" s="81"/>
      <c r="M20" s="81"/>
      <c r="N20" s="81"/>
      <c r="O20" s="81"/>
      <c r="P20" s="81"/>
      <c r="Q20" s="81"/>
      <c r="R20" s="81"/>
      <c r="S20" s="81"/>
      <c r="T20" s="81">
        <v>2</v>
      </c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>
        <v>2</v>
      </c>
      <c r="AO20" s="82" t="s">
        <v>829</v>
      </c>
      <c r="AP20" s="81" t="s">
        <v>878</v>
      </c>
      <c r="AQ20" s="82">
        <v>5588.12</v>
      </c>
      <c r="AR20" s="82"/>
      <c r="AS20" s="86">
        <v>0.18</v>
      </c>
      <c r="AT20" s="82">
        <f t="shared" si="0"/>
        <v>0</v>
      </c>
      <c r="AU20" s="82">
        <f t="shared" si="1"/>
        <v>0</v>
      </c>
      <c r="AV20" s="82">
        <f t="shared" si="2"/>
        <v>0</v>
      </c>
      <c r="AW20" s="83"/>
    </row>
    <row r="21" spans="1:49" s="1" customFormat="1" ht="30" customHeight="1">
      <c r="A21" s="80">
        <v>12</v>
      </c>
      <c r="B21" s="81">
        <v>4873942</v>
      </c>
      <c r="C21" s="81" t="s">
        <v>42</v>
      </c>
      <c r="D21" s="81" t="s">
        <v>43</v>
      </c>
      <c r="E21" s="81" t="s">
        <v>47</v>
      </c>
      <c r="F21" s="96" t="s">
        <v>66</v>
      </c>
      <c r="G21" s="96" t="s">
        <v>67</v>
      </c>
      <c r="H21" s="81"/>
      <c r="I21" s="81" t="s">
        <v>1</v>
      </c>
      <c r="J21" s="81" t="s">
        <v>46</v>
      </c>
      <c r="K21" s="91" t="s">
        <v>833</v>
      </c>
      <c r="L21" s="81"/>
      <c r="M21" s="81"/>
      <c r="N21" s="81"/>
      <c r="O21" s="81"/>
      <c r="P21" s="81"/>
      <c r="Q21" s="81"/>
      <c r="R21" s="81"/>
      <c r="S21" s="81"/>
      <c r="T21" s="81">
        <v>37</v>
      </c>
      <c r="U21" s="81"/>
      <c r="V21" s="81">
        <v>1</v>
      </c>
      <c r="W21" s="81">
        <v>1</v>
      </c>
      <c r="X21" s="81"/>
      <c r="Y21" s="81">
        <v>1</v>
      </c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>
        <v>40</v>
      </c>
      <c r="AO21" s="82" t="s">
        <v>829</v>
      </c>
      <c r="AP21" s="81" t="s">
        <v>878</v>
      </c>
      <c r="AQ21" s="82">
        <v>11150.33</v>
      </c>
      <c r="AR21" s="82"/>
      <c r="AS21" s="86">
        <v>0.18</v>
      </c>
      <c r="AT21" s="82">
        <f t="shared" si="0"/>
        <v>0</v>
      </c>
      <c r="AU21" s="82">
        <f t="shared" si="1"/>
        <v>0</v>
      </c>
      <c r="AV21" s="82">
        <f t="shared" si="2"/>
        <v>0</v>
      </c>
      <c r="AW21" s="83"/>
    </row>
    <row r="22" spans="1:49" s="1" customFormat="1" ht="30" customHeight="1">
      <c r="A22" s="80">
        <v>13</v>
      </c>
      <c r="B22" s="81">
        <v>4874182</v>
      </c>
      <c r="C22" s="81" t="s">
        <v>42</v>
      </c>
      <c r="D22" s="81" t="s">
        <v>43</v>
      </c>
      <c r="E22" s="81" t="s">
        <v>47</v>
      </c>
      <c r="F22" s="96" t="s">
        <v>68</v>
      </c>
      <c r="G22" s="96" t="s">
        <v>69</v>
      </c>
      <c r="H22" s="81"/>
      <c r="I22" s="81" t="s">
        <v>1</v>
      </c>
      <c r="J22" s="81" t="s">
        <v>46</v>
      </c>
      <c r="K22" s="91" t="s">
        <v>828</v>
      </c>
      <c r="L22" s="81"/>
      <c r="M22" s="81"/>
      <c r="N22" s="81"/>
      <c r="O22" s="81"/>
      <c r="P22" s="81"/>
      <c r="Q22" s="81"/>
      <c r="R22" s="81"/>
      <c r="S22" s="81"/>
      <c r="T22" s="81">
        <v>1</v>
      </c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>
        <v>1</v>
      </c>
      <c r="AO22" s="82" t="s">
        <v>829</v>
      </c>
      <c r="AP22" s="81" t="s">
        <v>878</v>
      </c>
      <c r="AQ22" s="82">
        <v>7224.32</v>
      </c>
      <c r="AR22" s="82"/>
      <c r="AS22" s="86">
        <v>0.18</v>
      </c>
      <c r="AT22" s="82">
        <f t="shared" si="0"/>
        <v>0</v>
      </c>
      <c r="AU22" s="82">
        <f t="shared" si="1"/>
        <v>0</v>
      </c>
      <c r="AV22" s="82">
        <f t="shared" si="2"/>
        <v>0</v>
      </c>
      <c r="AW22" s="83"/>
    </row>
    <row r="23" spans="1:49" s="1" customFormat="1" ht="30" customHeight="1">
      <c r="A23" s="80">
        <v>14</v>
      </c>
      <c r="B23" s="81">
        <v>4874237</v>
      </c>
      <c r="C23" s="81" t="s">
        <v>42</v>
      </c>
      <c r="D23" s="81" t="s">
        <v>43</v>
      </c>
      <c r="E23" s="81" t="s">
        <v>47</v>
      </c>
      <c r="F23" s="96" t="s">
        <v>70</v>
      </c>
      <c r="G23" s="96" t="s">
        <v>71</v>
      </c>
      <c r="H23" s="81"/>
      <c r="I23" s="81" t="s">
        <v>1</v>
      </c>
      <c r="J23" s="81" t="s">
        <v>46</v>
      </c>
      <c r="K23" s="91" t="s">
        <v>828</v>
      </c>
      <c r="L23" s="81"/>
      <c r="M23" s="81"/>
      <c r="N23" s="81"/>
      <c r="O23" s="81"/>
      <c r="P23" s="81"/>
      <c r="Q23" s="81"/>
      <c r="R23" s="81"/>
      <c r="S23" s="81"/>
      <c r="T23" s="81">
        <v>1</v>
      </c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>
        <v>1</v>
      </c>
      <c r="AO23" s="82" t="s">
        <v>829</v>
      </c>
      <c r="AP23" s="81" t="s">
        <v>878</v>
      </c>
      <c r="AQ23" s="82">
        <v>5627.82</v>
      </c>
      <c r="AR23" s="82"/>
      <c r="AS23" s="86">
        <v>0.18</v>
      </c>
      <c r="AT23" s="82">
        <f t="shared" si="0"/>
        <v>0</v>
      </c>
      <c r="AU23" s="82">
        <f t="shared" si="1"/>
        <v>0</v>
      </c>
      <c r="AV23" s="82">
        <f t="shared" si="2"/>
        <v>0</v>
      </c>
      <c r="AW23" s="83"/>
    </row>
    <row r="24" spans="1:49" s="1" customFormat="1" ht="30" customHeight="1">
      <c r="A24" s="80">
        <v>15</v>
      </c>
      <c r="B24" s="81">
        <v>4874144</v>
      </c>
      <c r="C24" s="81" t="s">
        <v>42</v>
      </c>
      <c r="D24" s="81" t="s">
        <v>43</v>
      </c>
      <c r="E24" s="81" t="s">
        <v>47</v>
      </c>
      <c r="F24" s="96" t="s">
        <v>72</v>
      </c>
      <c r="G24" s="96" t="s">
        <v>73</v>
      </c>
      <c r="H24" s="81"/>
      <c r="I24" s="81" t="s">
        <v>1</v>
      </c>
      <c r="J24" s="81" t="s">
        <v>46</v>
      </c>
      <c r="K24" s="91" t="s">
        <v>828</v>
      </c>
      <c r="L24" s="81"/>
      <c r="M24" s="81"/>
      <c r="N24" s="81"/>
      <c r="O24" s="81"/>
      <c r="P24" s="81"/>
      <c r="Q24" s="81"/>
      <c r="R24" s="81"/>
      <c r="S24" s="81"/>
      <c r="T24" s="81">
        <v>2</v>
      </c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>
        <v>2</v>
      </c>
      <c r="AO24" s="82" t="s">
        <v>829</v>
      </c>
      <c r="AP24" s="81" t="s">
        <v>878</v>
      </c>
      <c r="AQ24" s="82">
        <v>5677.04</v>
      </c>
      <c r="AR24" s="82"/>
      <c r="AS24" s="86">
        <v>0.18</v>
      </c>
      <c r="AT24" s="82">
        <f t="shared" si="0"/>
        <v>0</v>
      </c>
      <c r="AU24" s="82">
        <f t="shared" si="1"/>
        <v>0</v>
      </c>
      <c r="AV24" s="82">
        <f t="shared" si="2"/>
        <v>0</v>
      </c>
      <c r="AW24" s="83"/>
    </row>
    <row r="25" spans="1:49" s="1" customFormat="1" ht="30" customHeight="1">
      <c r="A25" s="80">
        <v>16</v>
      </c>
      <c r="B25" s="81">
        <v>4873943</v>
      </c>
      <c r="C25" s="81" t="s">
        <v>42</v>
      </c>
      <c r="D25" s="81" t="s">
        <v>43</v>
      </c>
      <c r="E25" s="81" t="s">
        <v>47</v>
      </c>
      <c r="F25" s="96" t="s">
        <v>74</v>
      </c>
      <c r="G25" s="96" t="s">
        <v>75</v>
      </c>
      <c r="H25" s="81"/>
      <c r="I25" s="81" t="s">
        <v>1</v>
      </c>
      <c r="J25" s="81" t="s">
        <v>46</v>
      </c>
      <c r="K25" s="91" t="s">
        <v>828</v>
      </c>
      <c r="L25" s="81"/>
      <c r="M25" s="81"/>
      <c r="N25" s="81"/>
      <c r="O25" s="81"/>
      <c r="P25" s="81"/>
      <c r="Q25" s="81"/>
      <c r="R25" s="81"/>
      <c r="S25" s="81"/>
      <c r="T25" s="81">
        <v>35</v>
      </c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>
        <v>35</v>
      </c>
      <c r="AO25" s="82" t="s">
        <v>829</v>
      </c>
      <c r="AP25" s="81" t="s">
        <v>878</v>
      </c>
      <c r="AQ25" s="82">
        <v>11759.06</v>
      </c>
      <c r="AR25" s="82"/>
      <c r="AS25" s="86">
        <v>0.18</v>
      </c>
      <c r="AT25" s="82">
        <f t="shared" si="0"/>
        <v>0</v>
      </c>
      <c r="AU25" s="82">
        <f t="shared" si="1"/>
        <v>0</v>
      </c>
      <c r="AV25" s="82">
        <f t="shared" si="2"/>
        <v>0</v>
      </c>
      <c r="AW25" s="83"/>
    </row>
    <row r="26" spans="1:49" s="1" customFormat="1" ht="30" customHeight="1">
      <c r="A26" s="80">
        <v>17</v>
      </c>
      <c r="B26" s="81">
        <v>4874038</v>
      </c>
      <c r="C26" s="81" t="s">
        <v>42</v>
      </c>
      <c r="D26" s="81" t="s">
        <v>43</v>
      </c>
      <c r="E26" s="81" t="s">
        <v>47</v>
      </c>
      <c r="F26" s="96" t="s">
        <v>76</v>
      </c>
      <c r="G26" s="96" t="s">
        <v>77</v>
      </c>
      <c r="H26" s="81"/>
      <c r="I26" s="81" t="s">
        <v>1</v>
      </c>
      <c r="J26" s="81" t="s">
        <v>46</v>
      </c>
      <c r="K26" s="91" t="s">
        <v>828</v>
      </c>
      <c r="L26" s="81"/>
      <c r="M26" s="81"/>
      <c r="N26" s="81"/>
      <c r="O26" s="81"/>
      <c r="P26" s="81"/>
      <c r="Q26" s="81"/>
      <c r="R26" s="81"/>
      <c r="S26" s="81"/>
      <c r="T26" s="81">
        <v>2</v>
      </c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>
        <v>2</v>
      </c>
      <c r="AO26" s="82" t="s">
        <v>829</v>
      </c>
      <c r="AP26" s="81" t="s">
        <v>878</v>
      </c>
      <c r="AQ26" s="82">
        <v>17728.97</v>
      </c>
      <c r="AR26" s="82"/>
      <c r="AS26" s="86">
        <v>0.18</v>
      </c>
      <c r="AT26" s="82">
        <f t="shared" si="0"/>
        <v>0</v>
      </c>
      <c r="AU26" s="82">
        <f t="shared" si="1"/>
        <v>0</v>
      </c>
      <c r="AV26" s="82">
        <f t="shared" si="2"/>
        <v>0</v>
      </c>
      <c r="AW26" s="83"/>
    </row>
    <row r="27" spans="1:49" s="1" customFormat="1" ht="30" customHeight="1">
      <c r="A27" s="80">
        <v>18</v>
      </c>
      <c r="B27" s="81">
        <v>4874013</v>
      </c>
      <c r="C27" s="81" t="s">
        <v>42</v>
      </c>
      <c r="D27" s="81" t="s">
        <v>43</v>
      </c>
      <c r="E27" s="81" t="s">
        <v>47</v>
      </c>
      <c r="F27" s="96" t="s">
        <v>78</v>
      </c>
      <c r="G27" s="96" t="s">
        <v>79</v>
      </c>
      <c r="H27" s="81"/>
      <c r="I27" s="81" t="s">
        <v>1</v>
      </c>
      <c r="J27" s="81" t="s">
        <v>46</v>
      </c>
      <c r="K27" s="91" t="s">
        <v>828</v>
      </c>
      <c r="L27" s="81"/>
      <c r="M27" s="81"/>
      <c r="N27" s="81"/>
      <c r="O27" s="81"/>
      <c r="P27" s="81"/>
      <c r="Q27" s="81"/>
      <c r="R27" s="81"/>
      <c r="S27" s="81"/>
      <c r="T27" s="81">
        <v>2</v>
      </c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>
        <v>2</v>
      </c>
      <c r="AO27" s="82" t="s">
        <v>829</v>
      </c>
      <c r="AP27" s="81" t="s">
        <v>878</v>
      </c>
      <c r="AQ27" s="82">
        <v>24778.69</v>
      </c>
      <c r="AR27" s="82"/>
      <c r="AS27" s="86">
        <v>0.18</v>
      </c>
      <c r="AT27" s="82">
        <f t="shared" si="0"/>
        <v>0</v>
      </c>
      <c r="AU27" s="82">
        <f t="shared" si="1"/>
        <v>0</v>
      </c>
      <c r="AV27" s="82">
        <f t="shared" si="2"/>
        <v>0</v>
      </c>
      <c r="AW27" s="83"/>
    </row>
    <row r="28" spans="1:49" s="1" customFormat="1" ht="30" customHeight="1">
      <c r="A28" s="80">
        <v>19</v>
      </c>
      <c r="B28" s="81">
        <v>4873945</v>
      </c>
      <c r="C28" s="81" t="s">
        <v>42</v>
      </c>
      <c r="D28" s="81" t="s">
        <v>43</v>
      </c>
      <c r="E28" s="81" t="s">
        <v>47</v>
      </c>
      <c r="F28" s="96" t="s">
        <v>80</v>
      </c>
      <c r="G28" s="96" t="s">
        <v>81</v>
      </c>
      <c r="H28" s="81"/>
      <c r="I28" s="81" t="s">
        <v>1</v>
      </c>
      <c r="J28" s="81" t="s">
        <v>46</v>
      </c>
      <c r="K28" s="91" t="s">
        <v>828</v>
      </c>
      <c r="L28" s="81"/>
      <c r="M28" s="81"/>
      <c r="N28" s="81"/>
      <c r="O28" s="81"/>
      <c r="P28" s="81"/>
      <c r="Q28" s="81"/>
      <c r="R28" s="81"/>
      <c r="S28" s="81"/>
      <c r="T28" s="81">
        <v>8</v>
      </c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>
        <v>8</v>
      </c>
      <c r="AO28" s="82" t="s">
        <v>829</v>
      </c>
      <c r="AP28" s="81" t="s">
        <v>878</v>
      </c>
      <c r="AQ28" s="82">
        <v>52173.75</v>
      </c>
      <c r="AR28" s="82"/>
      <c r="AS28" s="86">
        <v>0.18</v>
      </c>
      <c r="AT28" s="82">
        <f t="shared" si="0"/>
        <v>0</v>
      </c>
      <c r="AU28" s="82">
        <f t="shared" si="1"/>
        <v>0</v>
      </c>
      <c r="AV28" s="82">
        <f t="shared" si="2"/>
        <v>0</v>
      </c>
      <c r="AW28" s="83"/>
    </row>
    <row r="29" spans="1:49" s="1" customFormat="1" ht="30" customHeight="1">
      <c r="A29" s="80">
        <v>20</v>
      </c>
      <c r="B29" s="81">
        <v>4873922</v>
      </c>
      <c r="C29" s="81" t="s">
        <v>42</v>
      </c>
      <c r="D29" s="81" t="s">
        <v>43</v>
      </c>
      <c r="E29" s="81" t="s">
        <v>47</v>
      </c>
      <c r="F29" s="96" t="s">
        <v>82</v>
      </c>
      <c r="G29" s="96" t="s">
        <v>83</v>
      </c>
      <c r="H29" s="81"/>
      <c r="I29" s="81" t="s">
        <v>1</v>
      </c>
      <c r="J29" s="81" t="s">
        <v>46</v>
      </c>
      <c r="K29" s="91" t="s">
        <v>834</v>
      </c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>
        <v>18</v>
      </c>
      <c r="W29" s="81">
        <v>24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>
        <v>42</v>
      </c>
      <c r="AO29" s="82" t="s">
        <v>829</v>
      </c>
      <c r="AP29" s="81" t="s">
        <v>878</v>
      </c>
      <c r="AQ29" s="82">
        <v>55864.04</v>
      </c>
      <c r="AR29" s="82"/>
      <c r="AS29" s="86">
        <v>0.18</v>
      </c>
      <c r="AT29" s="82">
        <f t="shared" si="0"/>
        <v>0</v>
      </c>
      <c r="AU29" s="82">
        <f t="shared" si="1"/>
        <v>0</v>
      </c>
      <c r="AV29" s="82">
        <f t="shared" si="2"/>
        <v>0</v>
      </c>
      <c r="AW29" s="83"/>
    </row>
    <row r="30" spans="1:49" s="1" customFormat="1" ht="30" customHeight="1">
      <c r="A30" s="80">
        <v>21</v>
      </c>
      <c r="B30" s="81">
        <v>4874066</v>
      </c>
      <c r="C30" s="81" t="s">
        <v>42</v>
      </c>
      <c r="D30" s="81" t="s">
        <v>43</v>
      </c>
      <c r="E30" s="81" t="s">
        <v>47</v>
      </c>
      <c r="F30" s="96" t="s">
        <v>87</v>
      </c>
      <c r="G30" s="96" t="s">
        <v>88</v>
      </c>
      <c r="H30" s="81"/>
      <c r="I30" s="81" t="s">
        <v>1</v>
      </c>
      <c r="J30" s="81" t="s">
        <v>46</v>
      </c>
      <c r="K30" s="91" t="s">
        <v>828</v>
      </c>
      <c r="L30" s="81"/>
      <c r="M30" s="81"/>
      <c r="N30" s="81"/>
      <c r="O30" s="81"/>
      <c r="P30" s="81"/>
      <c r="Q30" s="81"/>
      <c r="R30" s="81"/>
      <c r="S30" s="81"/>
      <c r="T30" s="81">
        <v>18</v>
      </c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>
        <v>18</v>
      </c>
      <c r="AO30" s="82" t="s">
        <v>829</v>
      </c>
      <c r="AP30" s="81" t="s">
        <v>878</v>
      </c>
      <c r="AQ30" s="82">
        <v>1284.45</v>
      </c>
      <c r="AR30" s="82"/>
      <c r="AS30" s="86">
        <v>0.18</v>
      </c>
      <c r="AT30" s="82">
        <f t="shared" si="0"/>
        <v>0</v>
      </c>
      <c r="AU30" s="82">
        <f t="shared" si="1"/>
        <v>0</v>
      </c>
      <c r="AV30" s="82">
        <f t="shared" si="2"/>
        <v>0</v>
      </c>
      <c r="AW30" s="83"/>
    </row>
    <row r="31" spans="1:49" s="1" customFormat="1" ht="30" customHeight="1">
      <c r="A31" s="80">
        <v>22</v>
      </c>
      <c r="B31" s="81">
        <v>4874268</v>
      </c>
      <c r="C31" s="81" t="s">
        <v>42</v>
      </c>
      <c r="D31" s="81" t="s">
        <v>43</v>
      </c>
      <c r="E31" s="81" t="s">
        <v>47</v>
      </c>
      <c r="F31" s="96" t="s">
        <v>89</v>
      </c>
      <c r="G31" s="96" t="s">
        <v>90</v>
      </c>
      <c r="H31" s="81"/>
      <c r="I31" s="81" t="s">
        <v>1</v>
      </c>
      <c r="J31" s="81" t="s">
        <v>46</v>
      </c>
      <c r="K31" s="91" t="s">
        <v>828</v>
      </c>
      <c r="L31" s="81"/>
      <c r="M31" s="81"/>
      <c r="N31" s="81"/>
      <c r="O31" s="81"/>
      <c r="P31" s="81"/>
      <c r="Q31" s="81"/>
      <c r="R31" s="81"/>
      <c r="S31" s="81"/>
      <c r="T31" s="81">
        <v>1</v>
      </c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>
        <v>1</v>
      </c>
      <c r="AO31" s="82" t="s">
        <v>829</v>
      </c>
      <c r="AP31" s="81" t="s">
        <v>878</v>
      </c>
      <c r="AQ31" s="82">
        <v>4185.8100000000004</v>
      </c>
      <c r="AR31" s="82"/>
      <c r="AS31" s="86">
        <v>0.18</v>
      </c>
      <c r="AT31" s="82">
        <f t="shared" si="0"/>
        <v>0</v>
      </c>
      <c r="AU31" s="82">
        <f t="shared" si="1"/>
        <v>0</v>
      </c>
      <c r="AV31" s="82">
        <f t="shared" si="2"/>
        <v>0</v>
      </c>
      <c r="AW31" s="83"/>
    </row>
    <row r="32" spans="1:49" s="1" customFormat="1" ht="30" customHeight="1">
      <c r="A32" s="80">
        <v>23</v>
      </c>
      <c r="B32" s="81">
        <v>4874167</v>
      </c>
      <c r="C32" s="81" t="s">
        <v>42</v>
      </c>
      <c r="D32" s="81" t="s">
        <v>43</v>
      </c>
      <c r="E32" s="81" t="s">
        <v>47</v>
      </c>
      <c r="F32" s="96" t="s">
        <v>91</v>
      </c>
      <c r="G32" s="96" t="s">
        <v>92</v>
      </c>
      <c r="H32" s="81"/>
      <c r="I32" s="81" t="s">
        <v>1</v>
      </c>
      <c r="J32" s="81" t="s">
        <v>46</v>
      </c>
      <c r="K32" s="91" t="s">
        <v>828</v>
      </c>
      <c r="L32" s="81"/>
      <c r="M32" s="81"/>
      <c r="N32" s="81"/>
      <c r="O32" s="81"/>
      <c r="P32" s="81"/>
      <c r="Q32" s="81"/>
      <c r="R32" s="81"/>
      <c r="S32" s="81"/>
      <c r="T32" s="81">
        <v>1</v>
      </c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>
        <v>1</v>
      </c>
      <c r="AO32" s="82" t="s">
        <v>829</v>
      </c>
      <c r="AP32" s="81" t="s">
        <v>878</v>
      </c>
      <c r="AQ32" s="82">
        <v>8498.65</v>
      </c>
      <c r="AR32" s="82"/>
      <c r="AS32" s="86">
        <v>0.18</v>
      </c>
      <c r="AT32" s="82">
        <f t="shared" si="0"/>
        <v>0</v>
      </c>
      <c r="AU32" s="82">
        <f t="shared" si="1"/>
        <v>0</v>
      </c>
      <c r="AV32" s="82">
        <f t="shared" si="2"/>
        <v>0</v>
      </c>
      <c r="AW32" s="83"/>
    </row>
    <row r="33" spans="1:49" s="1" customFormat="1" ht="30" customHeight="1">
      <c r="A33" s="80">
        <v>24</v>
      </c>
      <c r="B33" s="81">
        <v>4874057</v>
      </c>
      <c r="C33" s="81" t="s">
        <v>42</v>
      </c>
      <c r="D33" s="81" t="s">
        <v>43</v>
      </c>
      <c r="E33" s="81" t="s">
        <v>47</v>
      </c>
      <c r="F33" s="96" t="s">
        <v>93</v>
      </c>
      <c r="G33" s="96" t="s">
        <v>94</v>
      </c>
      <c r="H33" s="81"/>
      <c r="I33" s="81" t="s">
        <v>1</v>
      </c>
      <c r="J33" s="81" t="s">
        <v>46</v>
      </c>
      <c r="K33" s="91" t="s">
        <v>831</v>
      </c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>
        <v>2</v>
      </c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>
        <v>2</v>
      </c>
      <c r="AO33" s="82" t="s">
        <v>829</v>
      </c>
      <c r="AP33" s="81" t="s">
        <v>878</v>
      </c>
      <c r="AQ33" s="82">
        <v>14167.3</v>
      </c>
      <c r="AR33" s="82"/>
      <c r="AS33" s="86">
        <v>0.18</v>
      </c>
      <c r="AT33" s="82">
        <f t="shared" si="0"/>
        <v>0</v>
      </c>
      <c r="AU33" s="82">
        <f t="shared" si="1"/>
        <v>0</v>
      </c>
      <c r="AV33" s="82">
        <f t="shared" si="2"/>
        <v>0</v>
      </c>
      <c r="AW33" s="83"/>
    </row>
    <row r="34" spans="1:49" s="1" customFormat="1" ht="30" customHeight="1">
      <c r="A34" s="80">
        <v>25</v>
      </c>
      <c r="B34" s="81">
        <v>4874246</v>
      </c>
      <c r="C34" s="81" t="s">
        <v>42</v>
      </c>
      <c r="D34" s="81" t="s">
        <v>43</v>
      </c>
      <c r="E34" s="81" t="s">
        <v>47</v>
      </c>
      <c r="F34" s="96" t="s">
        <v>95</v>
      </c>
      <c r="G34" s="96" t="s">
        <v>96</v>
      </c>
      <c r="H34" s="81"/>
      <c r="I34" s="81" t="s">
        <v>1</v>
      </c>
      <c r="J34" s="81" t="s">
        <v>46</v>
      </c>
      <c r="K34" s="91" t="s">
        <v>828</v>
      </c>
      <c r="L34" s="81"/>
      <c r="M34" s="81"/>
      <c r="N34" s="81"/>
      <c r="O34" s="81"/>
      <c r="P34" s="81"/>
      <c r="Q34" s="81"/>
      <c r="R34" s="81"/>
      <c r="S34" s="81"/>
      <c r="T34" s="81">
        <v>8</v>
      </c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>
        <v>8</v>
      </c>
      <c r="AO34" s="82" t="s">
        <v>829</v>
      </c>
      <c r="AP34" s="81" t="s">
        <v>878</v>
      </c>
      <c r="AQ34" s="82">
        <v>274.02999999999997</v>
      </c>
      <c r="AR34" s="82"/>
      <c r="AS34" s="86">
        <v>0.18</v>
      </c>
      <c r="AT34" s="82">
        <f t="shared" si="0"/>
        <v>0</v>
      </c>
      <c r="AU34" s="82">
        <f t="shared" si="1"/>
        <v>0</v>
      </c>
      <c r="AV34" s="82">
        <f t="shared" si="2"/>
        <v>0</v>
      </c>
      <c r="AW34" s="83"/>
    </row>
    <row r="35" spans="1:49" s="1" customFormat="1" ht="30" customHeight="1">
      <c r="A35" s="80">
        <v>26</v>
      </c>
      <c r="B35" s="81">
        <v>4874251</v>
      </c>
      <c r="C35" s="81" t="s">
        <v>42</v>
      </c>
      <c r="D35" s="81" t="s">
        <v>43</v>
      </c>
      <c r="E35" s="81" t="s">
        <v>47</v>
      </c>
      <c r="F35" s="96" t="s">
        <v>97</v>
      </c>
      <c r="G35" s="96" t="s">
        <v>98</v>
      </c>
      <c r="H35" s="81"/>
      <c r="I35" s="81" t="s">
        <v>1</v>
      </c>
      <c r="J35" s="81" t="s">
        <v>46</v>
      </c>
      <c r="K35" s="91" t="s">
        <v>828</v>
      </c>
      <c r="L35" s="81"/>
      <c r="M35" s="81"/>
      <c r="N35" s="81"/>
      <c r="O35" s="81"/>
      <c r="P35" s="81"/>
      <c r="Q35" s="81"/>
      <c r="R35" s="81"/>
      <c r="S35" s="81"/>
      <c r="T35" s="81">
        <v>8</v>
      </c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>
        <v>8</v>
      </c>
      <c r="AO35" s="82" t="s">
        <v>829</v>
      </c>
      <c r="AP35" s="81" t="s">
        <v>878</v>
      </c>
      <c r="AQ35" s="82">
        <v>240.45</v>
      </c>
      <c r="AR35" s="82"/>
      <c r="AS35" s="86">
        <v>0.18</v>
      </c>
      <c r="AT35" s="82">
        <f t="shared" si="0"/>
        <v>0</v>
      </c>
      <c r="AU35" s="82">
        <f t="shared" si="1"/>
        <v>0</v>
      </c>
      <c r="AV35" s="82">
        <f t="shared" si="2"/>
        <v>0</v>
      </c>
      <c r="AW35" s="83"/>
    </row>
    <row r="36" spans="1:49" s="1" customFormat="1" ht="30" customHeight="1">
      <c r="A36" s="80">
        <v>27</v>
      </c>
      <c r="B36" s="81">
        <v>4873951</v>
      </c>
      <c r="C36" s="81" t="s">
        <v>42</v>
      </c>
      <c r="D36" s="81" t="s">
        <v>43</v>
      </c>
      <c r="E36" s="81" t="s">
        <v>47</v>
      </c>
      <c r="F36" s="96" t="s">
        <v>99</v>
      </c>
      <c r="G36" s="96" t="s">
        <v>100</v>
      </c>
      <c r="H36" s="81"/>
      <c r="I36" s="81" t="s">
        <v>1</v>
      </c>
      <c r="J36" s="81" t="s">
        <v>46</v>
      </c>
      <c r="K36" s="91" t="s">
        <v>828</v>
      </c>
      <c r="L36" s="81"/>
      <c r="M36" s="81"/>
      <c r="N36" s="81"/>
      <c r="O36" s="81"/>
      <c r="P36" s="81"/>
      <c r="Q36" s="81"/>
      <c r="R36" s="81"/>
      <c r="S36" s="81"/>
      <c r="T36" s="81">
        <v>420</v>
      </c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>
        <v>420</v>
      </c>
      <c r="AO36" s="82" t="s">
        <v>829</v>
      </c>
      <c r="AP36" s="81" t="s">
        <v>878</v>
      </c>
      <c r="AQ36" s="82">
        <v>671.22</v>
      </c>
      <c r="AR36" s="82"/>
      <c r="AS36" s="86">
        <v>0.18</v>
      </c>
      <c r="AT36" s="82">
        <f t="shared" si="0"/>
        <v>0</v>
      </c>
      <c r="AU36" s="82">
        <f t="shared" si="1"/>
        <v>0</v>
      </c>
      <c r="AV36" s="82">
        <f t="shared" si="2"/>
        <v>0</v>
      </c>
      <c r="AW36" s="83"/>
    </row>
    <row r="37" spans="1:49" s="1" customFormat="1" ht="30" customHeight="1">
      <c r="A37" s="80">
        <v>28</v>
      </c>
      <c r="B37" s="81">
        <v>4873938</v>
      </c>
      <c r="C37" s="81" t="s">
        <v>42</v>
      </c>
      <c r="D37" s="81" t="s">
        <v>43</v>
      </c>
      <c r="E37" s="81" t="s">
        <v>47</v>
      </c>
      <c r="F37" s="96" t="s">
        <v>101</v>
      </c>
      <c r="G37" s="96" t="s">
        <v>102</v>
      </c>
      <c r="H37" s="81"/>
      <c r="I37" s="81" t="s">
        <v>1</v>
      </c>
      <c r="J37" s="81" t="s">
        <v>46</v>
      </c>
      <c r="K37" s="91" t="s">
        <v>828</v>
      </c>
      <c r="L37" s="81"/>
      <c r="M37" s="81"/>
      <c r="N37" s="81"/>
      <c r="O37" s="81"/>
      <c r="P37" s="81"/>
      <c r="Q37" s="81"/>
      <c r="R37" s="81"/>
      <c r="S37" s="81"/>
      <c r="T37" s="81">
        <v>840</v>
      </c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>
        <v>840</v>
      </c>
      <c r="AO37" s="82" t="s">
        <v>829</v>
      </c>
      <c r="AP37" s="81" t="s">
        <v>878</v>
      </c>
      <c r="AQ37" s="82">
        <v>830.79</v>
      </c>
      <c r="AR37" s="82"/>
      <c r="AS37" s="86">
        <v>0.18</v>
      </c>
      <c r="AT37" s="82">
        <f t="shared" si="0"/>
        <v>0</v>
      </c>
      <c r="AU37" s="82">
        <f t="shared" si="1"/>
        <v>0</v>
      </c>
      <c r="AV37" s="82">
        <f t="shared" si="2"/>
        <v>0</v>
      </c>
      <c r="AW37" s="83"/>
    </row>
    <row r="38" spans="1:49" s="1" customFormat="1" ht="30" customHeight="1">
      <c r="A38" s="80">
        <v>29</v>
      </c>
      <c r="B38" s="81">
        <v>4874082</v>
      </c>
      <c r="C38" s="81" t="s">
        <v>42</v>
      </c>
      <c r="D38" s="81" t="s">
        <v>43</v>
      </c>
      <c r="E38" s="81" t="s">
        <v>47</v>
      </c>
      <c r="F38" s="96" t="s">
        <v>103</v>
      </c>
      <c r="G38" s="96" t="s">
        <v>104</v>
      </c>
      <c r="H38" s="81"/>
      <c r="I38" s="81" t="s">
        <v>1</v>
      </c>
      <c r="J38" s="81" t="s">
        <v>46</v>
      </c>
      <c r="K38" s="91" t="s">
        <v>828</v>
      </c>
      <c r="L38" s="81"/>
      <c r="M38" s="81"/>
      <c r="N38" s="81"/>
      <c r="O38" s="81"/>
      <c r="P38" s="81"/>
      <c r="Q38" s="81"/>
      <c r="R38" s="81"/>
      <c r="S38" s="81"/>
      <c r="T38" s="81">
        <v>24</v>
      </c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>
        <v>24</v>
      </c>
      <c r="AO38" s="82" t="s">
        <v>829</v>
      </c>
      <c r="AP38" s="81" t="s">
        <v>878</v>
      </c>
      <c r="AQ38" s="82">
        <v>485.1</v>
      </c>
      <c r="AR38" s="82"/>
      <c r="AS38" s="86">
        <v>0.18</v>
      </c>
      <c r="AT38" s="82">
        <f t="shared" si="0"/>
        <v>0</v>
      </c>
      <c r="AU38" s="82">
        <f t="shared" si="1"/>
        <v>0</v>
      </c>
      <c r="AV38" s="82">
        <f t="shared" si="2"/>
        <v>0</v>
      </c>
      <c r="AW38" s="83"/>
    </row>
    <row r="39" spans="1:49" s="1" customFormat="1" ht="30" customHeight="1">
      <c r="A39" s="80">
        <v>30</v>
      </c>
      <c r="B39" s="81">
        <v>4874006</v>
      </c>
      <c r="C39" s="81" t="s">
        <v>42</v>
      </c>
      <c r="D39" s="81" t="s">
        <v>43</v>
      </c>
      <c r="E39" s="81" t="s">
        <v>47</v>
      </c>
      <c r="F39" s="96" t="s">
        <v>105</v>
      </c>
      <c r="G39" s="96" t="s">
        <v>106</v>
      </c>
      <c r="H39" s="81"/>
      <c r="I39" s="81" t="s">
        <v>1</v>
      </c>
      <c r="J39" s="81" t="s">
        <v>46</v>
      </c>
      <c r="K39" s="91" t="s">
        <v>828</v>
      </c>
      <c r="L39" s="81"/>
      <c r="M39" s="81"/>
      <c r="N39" s="81"/>
      <c r="O39" s="81"/>
      <c r="P39" s="81"/>
      <c r="Q39" s="81"/>
      <c r="R39" s="81"/>
      <c r="S39" s="81"/>
      <c r="T39" s="81">
        <v>48</v>
      </c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>
        <v>48</v>
      </c>
      <c r="AO39" s="82" t="s">
        <v>829</v>
      </c>
      <c r="AP39" s="81" t="s">
        <v>878</v>
      </c>
      <c r="AQ39" s="82">
        <v>1152.46</v>
      </c>
      <c r="AR39" s="82"/>
      <c r="AS39" s="86">
        <v>0.18</v>
      </c>
      <c r="AT39" s="82">
        <f t="shared" si="0"/>
        <v>0</v>
      </c>
      <c r="AU39" s="82">
        <f t="shared" si="1"/>
        <v>0</v>
      </c>
      <c r="AV39" s="82">
        <f t="shared" si="2"/>
        <v>0</v>
      </c>
      <c r="AW39" s="83"/>
    </row>
    <row r="40" spans="1:49" s="1" customFormat="1" ht="30" customHeight="1">
      <c r="A40" s="80">
        <v>31</v>
      </c>
      <c r="B40" s="81">
        <v>4874374</v>
      </c>
      <c r="C40" s="81" t="s">
        <v>42</v>
      </c>
      <c r="D40" s="81" t="s">
        <v>43</v>
      </c>
      <c r="E40" s="81" t="s">
        <v>47</v>
      </c>
      <c r="F40" s="96" t="s">
        <v>107</v>
      </c>
      <c r="G40" s="96" t="s">
        <v>108</v>
      </c>
      <c r="H40" s="81"/>
      <c r="I40" s="81" t="s">
        <v>1</v>
      </c>
      <c r="J40" s="81" t="s">
        <v>46</v>
      </c>
      <c r="K40" s="91" t="s">
        <v>828</v>
      </c>
      <c r="L40" s="81"/>
      <c r="M40" s="81"/>
      <c r="N40" s="81"/>
      <c r="O40" s="81"/>
      <c r="P40" s="81"/>
      <c r="Q40" s="81"/>
      <c r="R40" s="81"/>
      <c r="S40" s="81"/>
      <c r="T40" s="81">
        <v>2</v>
      </c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>
        <v>2</v>
      </c>
      <c r="AO40" s="82" t="s">
        <v>829</v>
      </c>
      <c r="AP40" s="81" t="s">
        <v>878</v>
      </c>
      <c r="AQ40" s="82">
        <v>954.9</v>
      </c>
      <c r="AR40" s="82"/>
      <c r="AS40" s="86">
        <v>0.18</v>
      </c>
      <c r="AT40" s="82">
        <f t="shared" si="0"/>
        <v>0</v>
      </c>
      <c r="AU40" s="82">
        <f t="shared" si="1"/>
        <v>0</v>
      </c>
      <c r="AV40" s="82">
        <f t="shared" si="2"/>
        <v>0</v>
      </c>
      <c r="AW40" s="83"/>
    </row>
    <row r="41" spans="1:49" s="1" customFormat="1" ht="30" customHeight="1">
      <c r="A41" s="80">
        <v>32</v>
      </c>
      <c r="B41" s="81">
        <v>4874379</v>
      </c>
      <c r="C41" s="81" t="s">
        <v>42</v>
      </c>
      <c r="D41" s="81" t="s">
        <v>43</v>
      </c>
      <c r="E41" s="81" t="s">
        <v>47</v>
      </c>
      <c r="F41" s="96" t="s">
        <v>109</v>
      </c>
      <c r="G41" s="96" t="s">
        <v>110</v>
      </c>
      <c r="H41" s="81"/>
      <c r="I41" s="81" t="s">
        <v>1</v>
      </c>
      <c r="J41" s="81" t="s">
        <v>46</v>
      </c>
      <c r="K41" s="91" t="s">
        <v>828</v>
      </c>
      <c r="L41" s="81"/>
      <c r="M41" s="81"/>
      <c r="N41" s="81"/>
      <c r="O41" s="81"/>
      <c r="P41" s="81"/>
      <c r="Q41" s="81"/>
      <c r="R41" s="81"/>
      <c r="S41" s="81"/>
      <c r="T41" s="81">
        <v>1</v>
      </c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>
        <v>1</v>
      </c>
      <c r="AO41" s="82" t="s">
        <v>829</v>
      </c>
      <c r="AP41" s="81" t="s">
        <v>878</v>
      </c>
      <c r="AQ41" s="82">
        <v>1580.03</v>
      </c>
      <c r="AR41" s="82"/>
      <c r="AS41" s="86">
        <v>0.18</v>
      </c>
      <c r="AT41" s="82">
        <f t="shared" si="0"/>
        <v>0</v>
      </c>
      <c r="AU41" s="82">
        <f t="shared" si="1"/>
        <v>0</v>
      </c>
      <c r="AV41" s="82">
        <f t="shared" si="2"/>
        <v>0</v>
      </c>
      <c r="AW41" s="83"/>
    </row>
    <row r="42" spans="1:49" s="1" customFormat="1" ht="30" customHeight="1">
      <c r="A42" s="80">
        <v>33</v>
      </c>
      <c r="B42" s="81">
        <v>4874024</v>
      </c>
      <c r="C42" s="81" t="s">
        <v>42</v>
      </c>
      <c r="D42" s="81" t="s">
        <v>43</v>
      </c>
      <c r="E42" s="81" t="s">
        <v>47</v>
      </c>
      <c r="F42" s="96" t="s">
        <v>111</v>
      </c>
      <c r="G42" s="96" t="s">
        <v>112</v>
      </c>
      <c r="H42" s="81"/>
      <c r="I42" s="81" t="s">
        <v>1</v>
      </c>
      <c r="J42" s="81" t="s">
        <v>46</v>
      </c>
      <c r="K42" s="91" t="s">
        <v>828</v>
      </c>
      <c r="L42" s="81"/>
      <c r="M42" s="81"/>
      <c r="N42" s="81"/>
      <c r="O42" s="81"/>
      <c r="P42" s="81"/>
      <c r="Q42" s="81"/>
      <c r="R42" s="81"/>
      <c r="S42" s="81"/>
      <c r="T42" s="81">
        <v>18</v>
      </c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>
        <v>18</v>
      </c>
      <c r="AO42" s="82" t="s">
        <v>829</v>
      </c>
      <c r="AP42" s="81" t="s">
        <v>878</v>
      </c>
      <c r="AQ42" s="82">
        <v>2372.61</v>
      </c>
      <c r="AR42" s="82"/>
      <c r="AS42" s="86">
        <v>0.18</v>
      </c>
      <c r="AT42" s="82">
        <f t="shared" si="0"/>
        <v>0</v>
      </c>
      <c r="AU42" s="82">
        <f t="shared" si="1"/>
        <v>0</v>
      </c>
      <c r="AV42" s="82">
        <f t="shared" si="2"/>
        <v>0</v>
      </c>
      <c r="AW42" s="83"/>
    </row>
    <row r="43" spans="1:49" s="1" customFormat="1" ht="30" customHeight="1">
      <c r="A43" s="80">
        <v>34</v>
      </c>
      <c r="B43" s="81">
        <v>4874071</v>
      </c>
      <c r="C43" s="81" t="s">
        <v>42</v>
      </c>
      <c r="D43" s="81" t="s">
        <v>43</v>
      </c>
      <c r="E43" s="81" t="s">
        <v>47</v>
      </c>
      <c r="F43" s="96" t="s">
        <v>113</v>
      </c>
      <c r="G43" s="96" t="s">
        <v>114</v>
      </c>
      <c r="H43" s="81"/>
      <c r="I43" s="81" t="s">
        <v>1</v>
      </c>
      <c r="J43" s="81" t="s">
        <v>46</v>
      </c>
      <c r="K43" s="91" t="s">
        <v>828</v>
      </c>
      <c r="L43" s="81"/>
      <c r="M43" s="81"/>
      <c r="N43" s="81"/>
      <c r="O43" s="81"/>
      <c r="P43" s="81"/>
      <c r="Q43" s="81"/>
      <c r="R43" s="81"/>
      <c r="S43" s="81"/>
      <c r="T43" s="81">
        <v>18</v>
      </c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>
        <v>18</v>
      </c>
      <c r="AO43" s="82" t="s">
        <v>829</v>
      </c>
      <c r="AP43" s="81" t="s">
        <v>878</v>
      </c>
      <c r="AQ43" s="82">
        <v>1327.68</v>
      </c>
      <c r="AR43" s="82"/>
      <c r="AS43" s="86">
        <v>0.18</v>
      </c>
      <c r="AT43" s="82">
        <f t="shared" si="0"/>
        <v>0</v>
      </c>
      <c r="AU43" s="82">
        <f t="shared" si="1"/>
        <v>0</v>
      </c>
      <c r="AV43" s="82">
        <f t="shared" si="2"/>
        <v>0</v>
      </c>
      <c r="AW43" s="83"/>
    </row>
    <row r="44" spans="1:49" s="1" customFormat="1" ht="30" customHeight="1">
      <c r="A44" s="80">
        <v>35</v>
      </c>
      <c r="B44" s="81">
        <v>4874056</v>
      </c>
      <c r="C44" s="81" t="s">
        <v>42</v>
      </c>
      <c r="D44" s="81" t="s">
        <v>43</v>
      </c>
      <c r="E44" s="81" t="s">
        <v>47</v>
      </c>
      <c r="F44" s="96" t="s">
        <v>115</v>
      </c>
      <c r="G44" s="96" t="s">
        <v>116</v>
      </c>
      <c r="H44" s="81"/>
      <c r="I44" s="81" t="s">
        <v>1</v>
      </c>
      <c r="J44" s="81" t="s">
        <v>46</v>
      </c>
      <c r="K44" s="91" t="s">
        <v>828</v>
      </c>
      <c r="L44" s="81"/>
      <c r="M44" s="81"/>
      <c r="N44" s="81"/>
      <c r="O44" s="81"/>
      <c r="P44" s="81"/>
      <c r="Q44" s="81"/>
      <c r="R44" s="81"/>
      <c r="S44" s="81"/>
      <c r="T44" s="81">
        <v>24</v>
      </c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>
        <v>24</v>
      </c>
      <c r="AO44" s="82" t="s">
        <v>829</v>
      </c>
      <c r="AP44" s="81" t="s">
        <v>878</v>
      </c>
      <c r="AQ44" s="82">
        <v>1266.6500000000001</v>
      </c>
      <c r="AR44" s="82"/>
      <c r="AS44" s="86">
        <v>0.18</v>
      </c>
      <c r="AT44" s="82">
        <f t="shared" si="0"/>
        <v>0</v>
      </c>
      <c r="AU44" s="82">
        <f t="shared" si="1"/>
        <v>0</v>
      </c>
      <c r="AV44" s="82">
        <f t="shared" si="2"/>
        <v>0</v>
      </c>
      <c r="AW44" s="83"/>
    </row>
    <row r="45" spans="1:49" s="1" customFormat="1" ht="30" customHeight="1">
      <c r="A45" s="80">
        <v>36</v>
      </c>
      <c r="B45" s="81">
        <v>4874050</v>
      </c>
      <c r="C45" s="81" t="s">
        <v>42</v>
      </c>
      <c r="D45" s="81" t="s">
        <v>43</v>
      </c>
      <c r="E45" s="81" t="s">
        <v>47</v>
      </c>
      <c r="F45" s="96" t="s">
        <v>117</v>
      </c>
      <c r="G45" s="96" t="s">
        <v>118</v>
      </c>
      <c r="H45" s="81"/>
      <c r="I45" s="81" t="s">
        <v>1</v>
      </c>
      <c r="J45" s="81" t="s">
        <v>46</v>
      </c>
      <c r="K45" s="91" t="s">
        <v>828</v>
      </c>
      <c r="L45" s="81"/>
      <c r="M45" s="81"/>
      <c r="N45" s="81"/>
      <c r="O45" s="81"/>
      <c r="P45" s="81"/>
      <c r="Q45" s="81"/>
      <c r="R45" s="81"/>
      <c r="S45" s="81"/>
      <c r="T45" s="81">
        <v>1</v>
      </c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>
        <v>1</v>
      </c>
      <c r="AO45" s="82" t="s">
        <v>829</v>
      </c>
      <c r="AP45" s="81" t="s">
        <v>878</v>
      </c>
      <c r="AQ45" s="82">
        <v>31726.47</v>
      </c>
      <c r="AR45" s="82"/>
      <c r="AS45" s="86">
        <v>0.18</v>
      </c>
      <c r="AT45" s="82">
        <f t="shared" si="0"/>
        <v>0</v>
      </c>
      <c r="AU45" s="82">
        <f t="shared" si="1"/>
        <v>0</v>
      </c>
      <c r="AV45" s="82">
        <f t="shared" si="2"/>
        <v>0</v>
      </c>
      <c r="AW45" s="83"/>
    </row>
    <row r="46" spans="1:49" s="1" customFormat="1" ht="30" customHeight="1">
      <c r="A46" s="80">
        <v>37</v>
      </c>
      <c r="B46" s="81">
        <v>4874045</v>
      </c>
      <c r="C46" s="81" t="s">
        <v>42</v>
      </c>
      <c r="D46" s="81" t="s">
        <v>43</v>
      </c>
      <c r="E46" s="81" t="s">
        <v>47</v>
      </c>
      <c r="F46" s="96" t="s">
        <v>119</v>
      </c>
      <c r="G46" s="96" t="s">
        <v>120</v>
      </c>
      <c r="H46" s="81"/>
      <c r="I46" s="81" t="s">
        <v>1</v>
      </c>
      <c r="J46" s="81" t="s">
        <v>46</v>
      </c>
      <c r="K46" s="91" t="s">
        <v>828</v>
      </c>
      <c r="L46" s="81"/>
      <c r="M46" s="81"/>
      <c r="N46" s="81"/>
      <c r="O46" s="81"/>
      <c r="P46" s="81"/>
      <c r="Q46" s="81"/>
      <c r="R46" s="81"/>
      <c r="S46" s="81"/>
      <c r="T46" s="81">
        <v>1</v>
      </c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>
        <v>1</v>
      </c>
      <c r="AO46" s="82" t="s">
        <v>829</v>
      </c>
      <c r="AP46" s="81" t="s">
        <v>878</v>
      </c>
      <c r="AQ46" s="82">
        <v>32041.73</v>
      </c>
      <c r="AR46" s="82"/>
      <c r="AS46" s="86">
        <v>0.18</v>
      </c>
      <c r="AT46" s="82">
        <f t="shared" si="0"/>
        <v>0</v>
      </c>
      <c r="AU46" s="82">
        <f t="shared" si="1"/>
        <v>0</v>
      </c>
      <c r="AV46" s="82">
        <f t="shared" si="2"/>
        <v>0</v>
      </c>
      <c r="AW46" s="83"/>
    </row>
    <row r="47" spans="1:49" s="1" customFormat="1" ht="30" customHeight="1">
      <c r="A47" s="80">
        <v>38</v>
      </c>
      <c r="B47" s="81">
        <v>4874324</v>
      </c>
      <c r="C47" s="81" t="s">
        <v>42</v>
      </c>
      <c r="D47" s="81" t="s">
        <v>43</v>
      </c>
      <c r="E47" s="81" t="s">
        <v>47</v>
      </c>
      <c r="F47" s="96" t="s">
        <v>121</v>
      </c>
      <c r="G47" s="96" t="s">
        <v>122</v>
      </c>
      <c r="H47" s="81"/>
      <c r="I47" s="81" t="s">
        <v>1</v>
      </c>
      <c r="J47" s="81" t="s">
        <v>46</v>
      </c>
      <c r="K47" s="91" t="s">
        <v>828</v>
      </c>
      <c r="L47" s="81"/>
      <c r="M47" s="81"/>
      <c r="N47" s="81"/>
      <c r="O47" s="81"/>
      <c r="P47" s="81"/>
      <c r="Q47" s="81"/>
      <c r="R47" s="81"/>
      <c r="S47" s="81"/>
      <c r="T47" s="81">
        <v>2</v>
      </c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>
        <v>2</v>
      </c>
      <c r="AO47" s="82" t="s">
        <v>829</v>
      </c>
      <c r="AP47" s="81" t="s">
        <v>878</v>
      </c>
      <c r="AQ47" s="82">
        <v>1482.74</v>
      </c>
      <c r="AR47" s="82"/>
      <c r="AS47" s="86">
        <v>0.18</v>
      </c>
      <c r="AT47" s="82">
        <f t="shared" si="0"/>
        <v>0</v>
      </c>
      <c r="AU47" s="82">
        <f t="shared" si="1"/>
        <v>0</v>
      </c>
      <c r="AV47" s="82">
        <f t="shared" si="2"/>
        <v>0</v>
      </c>
      <c r="AW47" s="83"/>
    </row>
    <row r="48" spans="1:49" s="1" customFormat="1" ht="30" customHeight="1">
      <c r="A48" s="80">
        <v>39</v>
      </c>
      <c r="B48" s="81">
        <v>4873978</v>
      </c>
      <c r="C48" s="81" t="s">
        <v>42</v>
      </c>
      <c r="D48" s="81" t="s">
        <v>43</v>
      </c>
      <c r="E48" s="81" t="s">
        <v>47</v>
      </c>
      <c r="F48" s="96" t="s">
        <v>123</v>
      </c>
      <c r="G48" s="96" t="s">
        <v>124</v>
      </c>
      <c r="H48" s="81"/>
      <c r="I48" s="81" t="s">
        <v>1</v>
      </c>
      <c r="J48" s="81" t="s">
        <v>46</v>
      </c>
      <c r="K48" s="91" t="s">
        <v>828</v>
      </c>
      <c r="L48" s="81"/>
      <c r="M48" s="81"/>
      <c r="N48" s="81"/>
      <c r="O48" s="81"/>
      <c r="P48" s="81"/>
      <c r="Q48" s="81"/>
      <c r="R48" s="81"/>
      <c r="S48" s="81"/>
      <c r="T48" s="81">
        <v>330</v>
      </c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>
        <v>330</v>
      </c>
      <c r="AO48" s="82" t="s">
        <v>829</v>
      </c>
      <c r="AP48" s="81" t="s">
        <v>878</v>
      </c>
      <c r="AQ48" s="82">
        <v>313.04000000000002</v>
      </c>
      <c r="AR48" s="82"/>
      <c r="AS48" s="86">
        <v>0.18</v>
      </c>
      <c r="AT48" s="82">
        <f t="shared" si="0"/>
        <v>0</v>
      </c>
      <c r="AU48" s="82">
        <f t="shared" si="1"/>
        <v>0</v>
      </c>
      <c r="AV48" s="82">
        <f t="shared" si="2"/>
        <v>0</v>
      </c>
      <c r="AW48" s="83"/>
    </row>
    <row r="49" spans="1:49" s="1" customFormat="1" ht="30" customHeight="1">
      <c r="A49" s="80">
        <v>40</v>
      </c>
      <c r="B49" s="81">
        <v>4874187</v>
      </c>
      <c r="C49" s="81" t="s">
        <v>42</v>
      </c>
      <c r="D49" s="81" t="s">
        <v>43</v>
      </c>
      <c r="E49" s="81" t="s">
        <v>47</v>
      </c>
      <c r="F49" s="96" t="s">
        <v>125</v>
      </c>
      <c r="G49" s="96" t="s">
        <v>126</v>
      </c>
      <c r="H49" s="81"/>
      <c r="I49" s="81" t="s">
        <v>1</v>
      </c>
      <c r="J49" s="81" t="s">
        <v>46</v>
      </c>
      <c r="K49" s="91" t="s">
        <v>828</v>
      </c>
      <c r="L49" s="81"/>
      <c r="M49" s="81"/>
      <c r="N49" s="81"/>
      <c r="O49" s="81"/>
      <c r="P49" s="81"/>
      <c r="Q49" s="81"/>
      <c r="R49" s="81"/>
      <c r="S49" s="81"/>
      <c r="T49" s="81">
        <v>16</v>
      </c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>
        <v>16</v>
      </c>
      <c r="AO49" s="82" t="s">
        <v>829</v>
      </c>
      <c r="AP49" s="81" t="s">
        <v>878</v>
      </c>
      <c r="AQ49" s="82">
        <v>511.67</v>
      </c>
      <c r="AR49" s="82"/>
      <c r="AS49" s="86">
        <v>0.18</v>
      </c>
      <c r="AT49" s="82">
        <f t="shared" si="0"/>
        <v>0</v>
      </c>
      <c r="AU49" s="82">
        <f t="shared" si="1"/>
        <v>0</v>
      </c>
      <c r="AV49" s="82">
        <f t="shared" si="2"/>
        <v>0</v>
      </c>
      <c r="AW49" s="83"/>
    </row>
    <row r="50" spans="1:49" s="1" customFormat="1" ht="30" customHeight="1">
      <c r="A50" s="80">
        <v>41</v>
      </c>
      <c r="B50" s="81">
        <v>4874096</v>
      </c>
      <c r="C50" s="81" t="s">
        <v>42</v>
      </c>
      <c r="D50" s="81" t="s">
        <v>43</v>
      </c>
      <c r="E50" s="81" t="s">
        <v>47</v>
      </c>
      <c r="F50" s="96" t="s">
        <v>127</v>
      </c>
      <c r="G50" s="96" t="s">
        <v>128</v>
      </c>
      <c r="H50" s="81"/>
      <c r="I50" s="81" t="s">
        <v>1</v>
      </c>
      <c r="J50" s="81" t="s">
        <v>46</v>
      </c>
      <c r="K50" s="91" t="s">
        <v>828</v>
      </c>
      <c r="L50" s="81"/>
      <c r="M50" s="81"/>
      <c r="N50" s="81"/>
      <c r="O50" s="81"/>
      <c r="P50" s="81"/>
      <c r="Q50" s="81"/>
      <c r="R50" s="81"/>
      <c r="S50" s="81"/>
      <c r="T50" s="81">
        <v>30</v>
      </c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>
        <v>30</v>
      </c>
      <c r="AO50" s="82" t="s">
        <v>829</v>
      </c>
      <c r="AP50" s="81" t="s">
        <v>878</v>
      </c>
      <c r="AQ50" s="82">
        <v>486.29</v>
      </c>
      <c r="AR50" s="82"/>
      <c r="AS50" s="86">
        <v>0.18</v>
      </c>
      <c r="AT50" s="82">
        <f t="shared" si="0"/>
        <v>0</v>
      </c>
      <c r="AU50" s="82">
        <f t="shared" si="1"/>
        <v>0</v>
      </c>
      <c r="AV50" s="82">
        <f t="shared" si="2"/>
        <v>0</v>
      </c>
      <c r="AW50" s="83"/>
    </row>
    <row r="51" spans="1:49" s="1" customFormat="1" ht="30" customHeight="1">
      <c r="A51" s="80">
        <v>42</v>
      </c>
      <c r="B51" s="81">
        <v>4874214</v>
      </c>
      <c r="C51" s="81" t="s">
        <v>42</v>
      </c>
      <c r="D51" s="81" t="s">
        <v>43</v>
      </c>
      <c r="E51" s="81" t="s">
        <v>47</v>
      </c>
      <c r="F51" s="96" t="s">
        <v>129</v>
      </c>
      <c r="G51" s="96" t="s">
        <v>130</v>
      </c>
      <c r="H51" s="81"/>
      <c r="I51" s="81" t="s">
        <v>1</v>
      </c>
      <c r="J51" s="81" t="s">
        <v>46</v>
      </c>
      <c r="K51" s="91" t="s">
        <v>828</v>
      </c>
      <c r="L51" s="81"/>
      <c r="M51" s="81"/>
      <c r="N51" s="81"/>
      <c r="O51" s="81"/>
      <c r="P51" s="81"/>
      <c r="Q51" s="81"/>
      <c r="R51" s="81"/>
      <c r="S51" s="81"/>
      <c r="T51" s="81">
        <v>12</v>
      </c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>
        <v>12</v>
      </c>
      <c r="AO51" s="82" t="s">
        <v>829</v>
      </c>
      <c r="AP51" s="81" t="s">
        <v>878</v>
      </c>
      <c r="AQ51" s="82">
        <v>549.44000000000005</v>
      </c>
      <c r="AR51" s="82"/>
      <c r="AS51" s="86">
        <v>0.18</v>
      </c>
      <c r="AT51" s="82">
        <f t="shared" si="0"/>
        <v>0</v>
      </c>
      <c r="AU51" s="82">
        <f t="shared" si="1"/>
        <v>0</v>
      </c>
      <c r="AV51" s="82">
        <f t="shared" si="2"/>
        <v>0</v>
      </c>
      <c r="AW51" s="83"/>
    </row>
    <row r="52" spans="1:49" s="1" customFormat="1" ht="30" customHeight="1">
      <c r="A52" s="80">
        <v>43</v>
      </c>
      <c r="B52" s="81">
        <v>4874159</v>
      </c>
      <c r="C52" s="81" t="s">
        <v>42</v>
      </c>
      <c r="D52" s="81" t="s">
        <v>43</v>
      </c>
      <c r="E52" s="81" t="s">
        <v>47</v>
      </c>
      <c r="F52" s="96" t="s">
        <v>131</v>
      </c>
      <c r="G52" s="96" t="s">
        <v>132</v>
      </c>
      <c r="H52" s="81"/>
      <c r="I52" s="81" t="s">
        <v>1</v>
      </c>
      <c r="J52" s="81" t="s">
        <v>46</v>
      </c>
      <c r="K52" s="91" t="s">
        <v>828</v>
      </c>
      <c r="L52" s="81"/>
      <c r="M52" s="81"/>
      <c r="N52" s="81"/>
      <c r="O52" s="81"/>
      <c r="P52" s="81"/>
      <c r="Q52" s="81"/>
      <c r="R52" s="81"/>
      <c r="S52" s="81"/>
      <c r="T52" s="81">
        <v>21</v>
      </c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>
        <v>21</v>
      </c>
      <c r="AO52" s="82" t="s">
        <v>829</v>
      </c>
      <c r="AP52" s="81" t="s">
        <v>878</v>
      </c>
      <c r="AQ52" s="82">
        <v>438.59</v>
      </c>
      <c r="AR52" s="82"/>
      <c r="AS52" s="86">
        <v>0.18</v>
      </c>
      <c r="AT52" s="82">
        <f t="shared" si="0"/>
        <v>0</v>
      </c>
      <c r="AU52" s="82">
        <f t="shared" si="1"/>
        <v>0</v>
      </c>
      <c r="AV52" s="82">
        <f t="shared" si="2"/>
        <v>0</v>
      </c>
      <c r="AW52" s="83"/>
    </row>
    <row r="53" spans="1:49" s="1" customFormat="1" ht="30" customHeight="1">
      <c r="A53" s="80">
        <v>44</v>
      </c>
      <c r="B53" s="81">
        <v>4873984</v>
      </c>
      <c r="C53" s="81" t="s">
        <v>42</v>
      </c>
      <c r="D53" s="81" t="s">
        <v>43</v>
      </c>
      <c r="E53" s="81" t="s">
        <v>47</v>
      </c>
      <c r="F53" s="96" t="s">
        <v>133</v>
      </c>
      <c r="G53" s="96" t="s">
        <v>134</v>
      </c>
      <c r="H53" s="81"/>
      <c r="I53" s="81" t="s">
        <v>1</v>
      </c>
      <c r="J53" s="81" t="s">
        <v>46</v>
      </c>
      <c r="K53" s="91" t="s">
        <v>828</v>
      </c>
      <c r="L53" s="81"/>
      <c r="M53" s="81"/>
      <c r="N53" s="81"/>
      <c r="O53" s="81"/>
      <c r="P53" s="81"/>
      <c r="Q53" s="81"/>
      <c r="R53" s="81"/>
      <c r="S53" s="81"/>
      <c r="T53" s="81">
        <v>236</v>
      </c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>
        <v>236</v>
      </c>
      <c r="AO53" s="82" t="s">
        <v>829</v>
      </c>
      <c r="AP53" s="81" t="s">
        <v>878</v>
      </c>
      <c r="AQ53" s="82">
        <v>369.3</v>
      </c>
      <c r="AR53" s="82"/>
      <c r="AS53" s="86">
        <v>0.18</v>
      </c>
      <c r="AT53" s="82">
        <f t="shared" si="0"/>
        <v>0</v>
      </c>
      <c r="AU53" s="82">
        <f t="shared" si="1"/>
        <v>0</v>
      </c>
      <c r="AV53" s="82">
        <f t="shared" si="2"/>
        <v>0</v>
      </c>
      <c r="AW53" s="83"/>
    </row>
    <row r="54" spans="1:49" s="1" customFormat="1" ht="30" customHeight="1">
      <c r="A54" s="80">
        <v>45</v>
      </c>
      <c r="B54" s="81">
        <v>4873986</v>
      </c>
      <c r="C54" s="81" t="s">
        <v>42</v>
      </c>
      <c r="D54" s="81" t="s">
        <v>43</v>
      </c>
      <c r="E54" s="81" t="s">
        <v>47</v>
      </c>
      <c r="F54" s="96" t="s">
        <v>135</v>
      </c>
      <c r="G54" s="96" t="s">
        <v>136</v>
      </c>
      <c r="H54" s="81"/>
      <c r="I54" s="81" t="s">
        <v>1</v>
      </c>
      <c r="J54" s="81" t="s">
        <v>46</v>
      </c>
      <c r="K54" s="91" t="s">
        <v>828</v>
      </c>
      <c r="L54" s="81"/>
      <c r="M54" s="81"/>
      <c r="N54" s="81"/>
      <c r="O54" s="81"/>
      <c r="P54" s="81"/>
      <c r="Q54" s="81"/>
      <c r="R54" s="81"/>
      <c r="S54" s="81"/>
      <c r="T54" s="81">
        <v>236</v>
      </c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>
        <v>236</v>
      </c>
      <c r="AO54" s="82" t="s">
        <v>829</v>
      </c>
      <c r="AP54" s="81" t="s">
        <v>878</v>
      </c>
      <c r="AQ54" s="82">
        <v>374.41</v>
      </c>
      <c r="AR54" s="82"/>
      <c r="AS54" s="86">
        <v>0.18</v>
      </c>
      <c r="AT54" s="82">
        <f t="shared" si="0"/>
        <v>0</v>
      </c>
      <c r="AU54" s="82">
        <f t="shared" si="1"/>
        <v>0</v>
      </c>
      <c r="AV54" s="82">
        <f t="shared" si="2"/>
        <v>0</v>
      </c>
      <c r="AW54" s="83"/>
    </row>
    <row r="55" spans="1:49" s="1" customFormat="1" ht="30" customHeight="1">
      <c r="A55" s="80">
        <v>46</v>
      </c>
      <c r="B55" s="81">
        <v>4873981</v>
      </c>
      <c r="C55" s="81" t="s">
        <v>42</v>
      </c>
      <c r="D55" s="81" t="s">
        <v>43</v>
      </c>
      <c r="E55" s="81" t="s">
        <v>47</v>
      </c>
      <c r="F55" s="96" t="s">
        <v>137</v>
      </c>
      <c r="G55" s="96" t="s">
        <v>138</v>
      </c>
      <c r="H55" s="81"/>
      <c r="I55" s="81" t="s">
        <v>1</v>
      </c>
      <c r="J55" s="81" t="s">
        <v>46</v>
      </c>
      <c r="K55" s="91" t="s">
        <v>828</v>
      </c>
      <c r="L55" s="81"/>
      <c r="M55" s="81"/>
      <c r="N55" s="81"/>
      <c r="O55" s="81"/>
      <c r="P55" s="81"/>
      <c r="Q55" s="81"/>
      <c r="R55" s="81"/>
      <c r="S55" s="81"/>
      <c r="T55" s="81">
        <v>236</v>
      </c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>
        <v>236</v>
      </c>
      <c r="AO55" s="82" t="s">
        <v>829</v>
      </c>
      <c r="AP55" s="81" t="s">
        <v>878</v>
      </c>
      <c r="AQ55" s="82">
        <v>390.5</v>
      </c>
      <c r="AR55" s="82"/>
      <c r="AS55" s="86">
        <v>0.18</v>
      </c>
      <c r="AT55" s="82">
        <f t="shared" si="0"/>
        <v>0</v>
      </c>
      <c r="AU55" s="82">
        <f t="shared" si="1"/>
        <v>0</v>
      </c>
      <c r="AV55" s="82">
        <f t="shared" si="2"/>
        <v>0</v>
      </c>
      <c r="AW55" s="83"/>
    </row>
    <row r="56" spans="1:49" s="1" customFormat="1" ht="30" customHeight="1">
      <c r="A56" s="80">
        <v>47</v>
      </c>
      <c r="B56" s="81">
        <v>4873964</v>
      </c>
      <c r="C56" s="81" t="s">
        <v>42</v>
      </c>
      <c r="D56" s="81" t="s">
        <v>43</v>
      </c>
      <c r="E56" s="81" t="s">
        <v>47</v>
      </c>
      <c r="F56" s="96" t="s">
        <v>139</v>
      </c>
      <c r="G56" s="96" t="s">
        <v>140</v>
      </c>
      <c r="H56" s="81"/>
      <c r="I56" s="81" t="s">
        <v>1</v>
      </c>
      <c r="J56" s="81" t="s">
        <v>46</v>
      </c>
      <c r="K56" s="91" t="s">
        <v>828</v>
      </c>
      <c r="L56" s="81"/>
      <c r="M56" s="81"/>
      <c r="N56" s="81"/>
      <c r="O56" s="81"/>
      <c r="P56" s="81"/>
      <c r="Q56" s="81"/>
      <c r="R56" s="81"/>
      <c r="S56" s="81"/>
      <c r="T56" s="81">
        <v>223</v>
      </c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>
        <v>223</v>
      </c>
      <c r="AO56" s="82" t="s">
        <v>829</v>
      </c>
      <c r="AP56" s="81" t="s">
        <v>878</v>
      </c>
      <c r="AQ56" s="82">
        <v>657.45</v>
      </c>
      <c r="AR56" s="82"/>
      <c r="AS56" s="86">
        <v>0.18</v>
      </c>
      <c r="AT56" s="82">
        <f t="shared" si="0"/>
        <v>0</v>
      </c>
      <c r="AU56" s="82">
        <f t="shared" si="1"/>
        <v>0</v>
      </c>
      <c r="AV56" s="82">
        <f t="shared" si="2"/>
        <v>0</v>
      </c>
      <c r="AW56" s="83"/>
    </row>
    <row r="57" spans="1:49" s="1" customFormat="1" ht="30" customHeight="1">
      <c r="A57" s="80">
        <v>48</v>
      </c>
      <c r="B57" s="81">
        <v>4873965</v>
      </c>
      <c r="C57" s="81" t="s">
        <v>42</v>
      </c>
      <c r="D57" s="81" t="s">
        <v>43</v>
      </c>
      <c r="E57" s="81" t="s">
        <v>47</v>
      </c>
      <c r="F57" s="96" t="s">
        <v>141</v>
      </c>
      <c r="G57" s="96" t="s">
        <v>142</v>
      </c>
      <c r="H57" s="81"/>
      <c r="I57" s="81" t="s">
        <v>1</v>
      </c>
      <c r="J57" s="81" t="s">
        <v>46</v>
      </c>
      <c r="K57" s="91" t="s">
        <v>828</v>
      </c>
      <c r="L57" s="81"/>
      <c r="M57" s="81"/>
      <c r="N57" s="81"/>
      <c r="O57" s="81"/>
      <c r="P57" s="81"/>
      <c r="Q57" s="81"/>
      <c r="R57" s="81"/>
      <c r="S57" s="81"/>
      <c r="T57" s="81">
        <v>223</v>
      </c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>
        <v>223</v>
      </c>
      <c r="AO57" s="82" t="s">
        <v>829</v>
      </c>
      <c r="AP57" s="81" t="s">
        <v>878</v>
      </c>
      <c r="AQ57" s="82">
        <v>656.91</v>
      </c>
      <c r="AR57" s="82"/>
      <c r="AS57" s="86">
        <v>0.18</v>
      </c>
      <c r="AT57" s="82">
        <f t="shared" si="0"/>
        <v>0</v>
      </c>
      <c r="AU57" s="82">
        <f t="shared" si="1"/>
        <v>0</v>
      </c>
      <c r="AV57" s="82">
        <f t="shared" si="2"/>
        <v>0</v>
      </c>
      <c r="AW57" s="83"/>
    </row>
    <row r="58" spans="1:49" s="1" customFormat="1" ht="30" customHeight="1">
      <c r="A58" s="80">
        <v>49</v>
      </c>
      <c r="B58" s="81">
        <v>4873995</v>
      </c>
      <c r="C58" s="81" t="s">
        <v>42</v>
      </c>
      <c r="D58" s="81" t="s">
        <v>43</v>
      </c>
      <c r="E58" s="81" t="s">
        <v>47</v>
      </c>
      <c r="F58" s="96" t="s">
        <v>143</v>
      </c>
      <c r="G58" s="96" t="s">
        <v>144</v>
      </c>
      <c r="H58" s="81"/>
      <c r="I58" s="81" t="s">
        <v>1</v>
      </c>
      <c r="J58" s="81" t="s">
        <v>46</v>
      </c>
      <c r="K58" s="91" t="s">
        <v>828</v>
      </c>
      <c r="L58" s="81"/>
      <c r="M58" s="81"/>
      <c r="N58" s="81"/>
      <c r="O58" s="81"/>
      <c r="P58" s="81"/>
      <c r="Q58" s="81"/>
      <c r="R58" s="81"/>
      <c r="S58" s="81"/>
      <c r="T58" s="81">
        <v>892</v>
      </c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>
        <v>892</v>
      </c>
      <c r="AO58" s="82" t="s">
        <v>829</v>
      </c>
      <c r="AP58" s="81" t="s">
        <v>878</v>
      </c>
      <c r="AQ58" s="82">
        <v>83.41</v>
      </c>
      <c r="AR58" s="82"/>
      <c r="AS58" s="86">
        <v>0.18</v>
      </c>
      <c r="AT58" s="82">
        <f t="shared" si="0"/>
        <v>0</v>
      </c>
      <c r="AU58" s="82">
        <f t="shared" si="1"/>
        <v>0</v>
      </c>
      <c r="AV58" s="82">
        <f t="shared" si="2"/>
        <v>0</v>
      </c>
      <c r="AW58" s="83"/>
    </row>
    <row r="59" spans="1:49" s="1" customFormat="1" ht="30" customHeight="1">
      <c r="A59" s="80">
        <v>50</v>
      </c>
      <c r="B59" s="81">
        <v>4874391</v>
      </c>
      <c r="C59" s="81" t="s">
        <v>42</v>
      </c>
      <c r="D59" s="81" t="s">
        <v>43</v>
      </c>
      <c r="E59" s="81" t="s">
        <v>47</v>
      </c>
      <c r="F59" s="96" t="s">
        <v>145</v>
      </c>
      <c r="G59" s="96" t="s">
        <v>146</v>
      </c>
      <c r="H59" s="81"/>
      <c r="I59" s="81" t="s">
        <v>1</v>
      </c>
      <c r="J59" s="81" t="s">
        <v>46</v>
      </c>
      <c r="K59" s="91" t="s">
        <v>836</v>
      </c>
      <c r="L59" s="81"/>
      <c r="M59" s="81"/>
      <c r="N59" s="81"/>
      <c r="O59" s="81"/>
      <c r="P59" s="81"/>
      <c r="Q59" s="81"/>
      <c r="R59" s="81"/>
      <c r="S59" s="81"/>
      <c r="T59" s="81">
        <v>14</v>
      </c>
      <c r="U59" s="81">
        <v>4</v>
      </c>
      <c r="V59" s="81">
        <v>4</v>
      </c>
      <c r="W59" s="81"/>
      <c r="X59" s="81">
        <v>6</v>
      </c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>
        <v>28</v>
      </c>
      <c r="AO59" s="82" t="s">
        <v>829</v>
      </c>
      <c r="AP59" s="81" t="s">
        <v>878</v>
      </c>
      <c r="AQ59" s="82">
        <v>63.83</v>
      </c>
      <c r="AR59" s="82"/>
      <c r="AS59" s="86">
        <v>0.18</v>
      </c>
      <c r="AT59" s="82">
        <f t="shared" si="0"/>
        <v>0</v>
      </c>
      <c r="AU59" s="82">
        <f t="shared" si="1"/>
        <v>0</v>
      </c>
      <c r="AV59" s="82">
        <f t="shared" si="2"/>
        <v>0</v>
      </c>
      <c r="AW59" s="83"/>
    </row>
    <row r="60" spans="1:49" s="1" customFormat="1" ht="30" customHeight="1">
      <c r="A60" s="80">
        <v>51</v>
      </c>
      <c r="B60" s="81">
        <v>4874378</v>
      </c>
      <c r="C60" s="81" t="s">
        <v>42</v>
      </c>
      <c r="D60" s="81" t="s">
        <v>43</v>
      </c>
      <c r="E60" s="81" t="s">
        <v>47</v>
      </c>
      <c r="F60" s="96" t="s">
        <v>147</v>
      </c>
      <c r="G60" s="96" t="s">
        <v>148</v>
      </c>
      <c r="H60" s="81"/>
      <c r="I60" s="81" t="s">
        <v>1</v>
      </c>
      <c r="J60" s="81" t="s">
        <v>46</v>
      </c>
      <c r="K60" s="91" t="s">
        <v>828</v>
      </c>
      <c r="L60" s="81"/>
      <c r="M60" s="81"/>
      <c r="N60" s="81"/>
      <c r="O60" s="81"/>
      <c r="P60" s="81"/>
      <c r="Q60" s="81"/>
      <c r="R60" s="81"/>
      <c r="S60" s="81"/>
      <c r="T60" s="81">
        <v>48</v>
      </c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>
        <v>48</v>
      </c>
      <c r="AO60" s="82" t="s">
        <v>829</v>
      </c>
      <c r="AP60" s="81" t="s">
        <v>878</v>
      </c>
      <c r="AQ60" s="82">
        <v>38.090000000000003</v>
      </c>
      <c r="AR60" s="82"/>
      <c r="AS60" s="86">
        <v>0.18</v>
      </c>
      <c r="AT60" s="82">
        <f t="shared" si="0"/>
        <v>0</v>
      </c>
      <c r="AU60" s="82">
        <f t="shared" si="1"/>
        <v>0</v>
      </c>
      <c r="AV60" s="82">
        <f t="shared" si="2"/>
        <v>0</v>
      </c>
      <c r="AW60" s="83"/>
    </row>
    <row r="61" spans="1:49" s="1" customFormat="1" ht="30" customHeight="1">
      <c r="A61" s="80">
        <v>52</v>
      </c>
      <c r="B61" s="81">
        <v>4874198</v>
      </c>
      <c r="C61" s="81" t="s">
        <v>42</v>
      </c>
      <c r="D61" s="81" t="s">
        <v>43</v>
      </c>
      <c r="E61" s="81" t="s">
        <v>47</v>
      </c>
      <c r="F61" s="96" t="s">
        <v>149</v>
      </c>
      <c r="G61" s="96" t="s">
        <v>150</v>
      </c>
      <c r="H61" s="81"/>
      <c r="I61" s="81" t="s">
        <v>1</v>
      </c>
      <c r="J61" s="81" t="s">
        <v>46</v>
      </c>
      <c r="K61" s="91" t="s">
        <v>837</v>
      </c>
      <c r="L61" s="81"/>
      <c r="M61" s="81"/>
      <c r="N61" s="81"/>
      <c r="O61" s="81"/>
      <c r="P61" s="81"/>
      <c r="Q61" s="81"/>
      <c r="R61" s="81"/>
      <c r="S61" s="81"/>
      <c r="T61" s="81">
        <v>19</v>
      </c>
      <c r="U61" s="81">
        <v>2</v>
      </c>
      <c r="V61" s="81">
        <v>2</v>
      </c>
      <c r="W61" s="81"/>
      <c r="X61" s="81">
        <v>3</v>
      </c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>
        <v>26</v>
      </c>
      <c r="AO61" s="82" t="s">
        <v>829</v>
      </c>
      <c r="AP61" s="81" t="s">
        <v>878</v>
      </c>
      <c r="AQ61" s="82">
        <v>309.70999999999998</v>
      </c>
      <c r="AR61" s="82"/>
      <c r="AS61" s="86">
        <v>0.18</v>
      </c>
      <c r="AT61" s="82">
        <f t="shared" si="0"/>
        <v>0</v>
      </c>
      <c r="AU61" s="82">
        <f t="shared" si="1"/>
        <v>0</v>
      </c>
      <c r="AV61" s="82">
        <f t="shared" si="2"/>
        <v>0</v>
      </c>
      <c r="AW61" s="83"/>
    </row>
    <row r="62" spans="1:49" s="1" customFormat="1" ht="30" customHeight="1">
      <c r="A62" s="80">
        <v>53</v>
      </c>
      <c r="B62" s="81">
        <v>4874300</v>
      </c>
      <c r="C62" s="81" t="s">
        <v>42</v>
      </c>
      <c r="D62" s="81" t="s">
        <v>43</v>
      </c>
      <c r="E62" s="81" t="s">
        <v>47</v>
      </c>
      <c r="F62" s="96" t="s">
        <v>151</v>
      </c>
      <c r="G62" s="96" t="s">
        <v>152</v>
      </c>
      <c r="H62" s="81"/>
      <c r="I62" s="81" t="s">
        <v>1</v>
      </c>
      <c r="J62" s="81" t="s">
        <v>46</v>
      </c>
      <c r="K62" s="91" t="s">
        <v>828</v>
      </c>
      <c r="L62" s="81"/>
      <c r="M62" s="81"/>
      <c r="N62" s="81"/>
      <c r="O62" s="81"/>
      <c r="P62" s="81"/>
      <c r="Q62" s="81"/>
      <c r="R62" s="81"/>
      <c r="S62" s="81"/>
      <c r="T62" s="81">
        <v>40</v>
      </c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>
        <v>40</v>
      </c>
      <c r="AO62" s="82" t="s">
        <v>829</v>
      </c>
      <c r="AP62" s="81" t="s">
        <v>878</v>
      </c>
      <c r="AQ62" s="82">
        <v>86.59</v>
      </c>
      <c r="AR62" s="82"/>
      <c r="AS62" s="86">
        <v>0.18</v>
      </c>
      <c r="AT62" s="82">
        <f t="shared" si="0"/>
        <v>0</v>
      </c>
      <c r="AU62" s="82">
        <f t="shared" si="1"/>
        <v>0</v>
      </c>
      <c r="AV62" s="82">
        <f t="shared" si="2"/>
        <v>0</v>
      </c>
      <c r="AW62" s="83"/>
    </row>
    <row r="63" spans="1:49" s="1" customFormat="1" ht="30" customHeight="1">
      <c r="A63" s="80">
        <v>54</v>
      </c>
      <c r="B63" s="81">
        <v>4874516</v>
      </c>
      <c r="C63" s="81" t="s">
        <v>42</v>
      </c>
      <c r="D63" s="81" t="s">
        <v>43</v>
      </c>
      <c r="E63" s="81" t="s">
        <v>47</v>
      </c>
      <c r="F63" s="96" t="s">
        <v>153</v>
      </c>
      <c r="G63" s="96" t="s">
        <v>154</v>
      </c>
      <c r="H63" s="81"/>
      <c r="I63" s="81" t="s">
        <v>1</v>
      </c>
      <c r="J63" s="81" t="s">
        <v>46</v>
      </c>
      <c r="K63" s="91" t="s">
        <v>828</v>
      </c>
      <c r="L63" s="81"/>
      <c r="M63" s="81"/>
      <c r="N63" s="81"/>
      <c r="O63" s="81"/>
      <c r="P63" s="81"/>
      <c r="Q63" s="81"/>
      <c r="R63" s="81"/>
      <c r="S63" s="81"/>
      <c r="T63" s="81">
        <v>2</v>
      </c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>
        <v>2</v>
      </c>
      <c r="AO63" s="82" t="s">
        <v>829</v>
      </c>
      <c r="AP63" s="81" t="s">
        <v>878</v>
      </c>
      <c r="AQ63" s="82">
        <v>265.51</v>
      </c>
      <c r="AR63" s="82"/>
      <c r="AS63" s="86">
        <v>0.18</v>
      </c>
      <c r="AT63" s="82">
        <f t="shared" si="0"/>
        <v>0</v>
      </c>
      <c r="AU63" s="82">
        <f t="shared" si="1"/>
        <v>0</v>
      </c>
      <c r="AV63" s="82">
        <f t="shared" si="2"/>
        <v>0</v>
      </c>
      <c r="AW63" s="83"/>
    </row>
    <row r="64" spans="1:49" s="1" customFormat="1" ht="30" customHeight="1">
      <c r="A64" s="80">
        <v>55</v>
      </c>
      <c r="B64" s="81">
        <v>4874138</v>
      </c>
      <c r="C64" s="81" t="s">
        <v>42</v>
      </c>
      <c r="D64" s="81" t="s">
        <v>43</v>
      </c>
      <c r="E64" s="81" t="s">
        <v>47</v>
      </c>
      <c r="F64" s="96" t="s">
        <v>155</v>
      </c>
      <c r="G64" s="96" t="s">
        <v>156</v>
      </c>
      <c r="H64" s="81"/>
      <c r="I64" s="81" t="s">
        <v>1</v>
      </c>
      <c r="J64" s="81" t="s">
        <v>46</v>
      </c>
      <c r="K64" s="91" t="s">
        <v>828</v>
      </c>
      <c r="L64" s="81"/>
      <c r="M64" s="81"/>
      <c r="N64" s="81"/>
      <c r="O64" s="81"/>
      <c r="P64" s="81"/>
      <c r="Q64" s="81"/>
      <c r="R64" s="81"/>
      <c r="S64" s="81"/>
      <c r="T64" s="81">
        <v>38</v>
      </c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>
        <v>38</v>
      </c>
      <c r="AO64" s="82" t="s">
        <v>829</v>
      </c>
      <c r="AP64" s="81" t="s">
        <v>878</v>
      </c>
      <c r="AQ64" s="82">
        <v>311.52</v>
      </c>
      <c r="AR64" s="82"/>
      <c r="AS64" s="86">
        <v>0.18</v>
      </c>
      <c r="AT64" s="82">
        <f t="shared" si="0"/>
        <v>0</v>
      </c>
      <c r="AU64" s="82">
        <f t="shared" si="1"/>
        <v>0</v>
      </c>
      <c r="AV64" s="82">
        <f t="shared" si="2"/>
        <v>0</v>
      </c>
      <c r="AW64" s="83"/>
    </row>
    <row r="65" spans="1:49" s="1" customFormat="1" ht="30" customHeight="1">
      <c r="A65" s="80">
        <v>56</v>
      </c>
      <c r="B65" s="81">
        <v>4874257</v>
      </c>
      <c r="C65" s="81" t="s">
        <v>42</v>
      </c>
      <c r="D65" s="81" t="s">
        <v>43</v>
      </c>
      <c r="E65" s="81" t="s">
        <v>47</v>
      </c>
      <c r="F65" s="96" t="s">
        <v>157</v>
      </c>
      <c r="G65" s="96" t="s">
        <v>158</v>
      </c>
      <c r="H65" s="81"/>
      <c r="I65" s="81" t="s">
        <v>1</v>
      </c>
      <c r="J65" s="81" t="s">
        <v>46</v>
      </c>
      <c r="K65" s="91" t="s">
        <v>828</v>
      </c>
      <c r="L65" s="81"/>
      <c r="M65" s="81"/>
      <c r="N65" s="81"/>
      <c r="O65" s="81"/>
      <c r="P65" s="81"/>
      <c r="Q65" s="81"/>
      <c r="R65" s="81"/>
      <c r="S65" s="81"/>
      <c r="T65" s="81">
        <v>18</v>
      </c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>
        <v>18</v>
      </c>
      <c r="AO65" s="82" t="s">
        <v>829</v>
      </c>
      <c r="AP65" s="81" t="s">
        <v>878</v>
      </c>
      <c r="AQ65" s="82">
        <v>327.57</v>
      </c>
      <c r="AR65" s="82"/>
      <c r="AS65" s="86">
        <v>0.18</v>
      </c>
      <c r="AT65" s="82">
        <f t="shared" si="0"/>
        <v>0</v>
      </c>
      <c r="AU65" s="82">
        <f t="shared" si="1"/>
        <v>0</v>
      </c>
      <c r="AV65" s="82">
        <f t="shared" si="2"/>
        <v>0</v>
      </c>
      <c r="AW65" s="83"/>
    </row>
    <row r="66" spans="1:49" s="1" customFormat="1" ht="30" customHeight="1">
      <c r="A66" s="80">
        <v>57</v>
      </c>
      <c r="B66" s="81">
        <v>4874447</v>
      </c>
      <c r="C66" s="81" t="s">
        <v>42</v>
      </c>
      <c r="D66" s="81" t="s">
        <v>43</v>
      </c>
      <c r="E66" s="81" t="s">
        <v>47</v>
      </c>
      <c r="F66" s="96" t="s">
        <v>159</v>
      </c>
      <c r="G66" s="96" t="s">
        <v>160</v>
      </c>
      <c r="H66" s="81"/>
      <c r="I66" s="81" t="s">
        <v>1</v>
      </c>
      <c r="J66" s="81" t="s">
        <v>46</v>
      </c>
      <c r="K66" s="91" t="s">
        <v>828</v>
      </c>
      <c r="L66" s="81"/>
      <c r="M66" s="81"/>
      <c r="N66" s="81"/>
      <c r="O66" s="81"/>
      <c r="P66" s="81"/>
      <c r="Q66" s="81"/>
      <c r="R66" s="81"/>
      <c r="S66" s="81"/>
      <c r="T66" s="81">
        <v>4</v>
      </c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>
        <v>4</v>
      </c>
      <c r="AO66" s="82" t="s">
        <v>829</v>
      </c>
      <c r="AP66" s="81" t="s">
        <v>878</v>
      </c>
      <c r="AQ66" s="82">
        <v>242.74</v>
      </c>
      <c r="AR66" s="82"/>
      <c r="AS66" s="86">
        <v>0.18</v>
      </c>
      <c r="AT66" s="82">
        <f t="shared" si="0"/>
        <v>0</v>
      </c>
      <c r="AU66" s="82">
        <f t="shared" si="1"/>
        <v>0</v>
      </c>
      <c r="AV66" s="82">
        <f t="shared" si="2"/>
        <v>0</v>
      </c>
      <c r="AW66" s="83"/>
    </row>
    <row r="67" spans="1:49" s="1" customFormat="1" ht="30" customHeight="1">
      <c r="A67" s="80">
        <v>58</v>
      </c>
      <c r="B67" s="81">
        <v>4874123</v>
      </c>
      <c r="C67" s="81" t="s">
        <v>42</v>
      </c>
      <c r="D67" s="81" t="s">
        <v>43</v>
      </c>
      <c r="E67" s="81" t="s">
        <v>47</v>
      </c>
      <c r="F67" s="96" t="s">
        <v>161</v>
      </c>
      <c r="G67" s="96" t="s">
        <v>162</v>
      </c>
      <c r="H67" s="81"/>
      <c r="I67" s="81" t="s">
        <v>1</v>
      </c>
      <c r="J67" s="81" t="s">
        <v>46</v>
      </c>
      <c r="K67" s="91" t="s">
        <v>828</v>
      </c>
      <c r="L67" s="81"/>
      <c r="M67" s="81"/>
      <c r="N67" s="81"/>
      <c r="O67" s="81"/>
      <c r="P67" s="81"/>
      <c r="Q67" s="81"/>
      <c r="R67" s="81"/>
      <c r="S67" s="81"/>
      <c r="T67" s="81">
        <v>90</v>
      </c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>
        <v>90</v>
      </c>
      <c r="AO67" s="82" t="s">
        <v>829</v>
      </c>
      <c r="AP67" s="81" t="s">
        <v>878</v>
      </c>
      <c r="AQ67" s="82">
        <v>137.03</v>
      </c>
      <c r="AR67" s="82"/>
      <c r="AS67" s="86">
        <v>0.18</v>
      </c>
      <c r="AT67" s="82">
        <f t="shared" si="0"/>
        <v>0</v>
      </c>
      <c r="AU67" s="82">
        <f t="shared" si="1"/>
        <v>0</v>
      </c>
      <c r="AV67" s="82">
        <f t="shared" si="2"/>
        <v>0</v>
      </c>
      <c r="AW67" s="83"/>
    </row>
    <row r="68" spans="1:49" s="1" customFormat="1" ht="30" customHeight="1">
      <c r="A68" s="80">
        <v>59</v>
      </c>
      <c r="B68" s="81">
        <v>4874367</v>
      </c>
      <c r="C68" s="81" t="s">
        <v>42</v>
      </c>
      <c r="D68" s="81" t="s">
        <v>43</v>
      </c>
      <c r="E68" s="81" t="s">
        <v>47</v>
      </c>
      <c r="F68" s="96" t="s">
        <v>163</v>
      </c>
      <c r="G68" s="96" t="s">
        <v>164</v>
      </c>
      <c r="H68" s="81"/>
      <c r="I68" s="81" t="s">
        <v>1</v>
      </c>
      <c r="J68" s="81" t="s">
        <v>46</v>
      </c>
      <c r="K68" s="91" t="s">
        <v>828</v>
      </c>
      <c r="L68" s="81"/>
      <c r="M68" s="81"/>
      <c r="N68" s="81"/>
      <c r="O68" s="81"/>
      <c r="P68" s="81"/>
      <c r="Q68" s="81"/>
      <c r="R68" s="81"/>
      <c r="S68" s="81"/>
      <c r="T68" s="81">
        <v>32</v>
      </c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>
        <v>32</v>
      </c>
      <c r="AO68" s="82" t="s">
        <v>829</v>
      </c>
      <c r="AP68" s="81" t="s">
        <v>878</v>
      </c>
      <c r="AQ68" s="82">
        <v>72.25</v>
      </c>
      <c r="AR68" s="82"/>
      <c r="AS68" s="86">
        <v>0.18</v>
      </c>
      <c r="AT68" s="82">
        <f t="shared" si="0"/>
        <v>0</v>
      </c>
      <c r="AU68" s="82">
        <f t="shared" si="1"/>
        <v>0</v>
      </c>
      <c r="AV68" s="82">
        <f t="shared" si="2"/>
        <v>0</v>
      </c>
      <c r="AW68" s="83"/>
    </row>
    <row r="69" spans="1:49" s="1" customFormat="1" ht="30" customHeight="1">
      <c r="A69" s="80">
        <v>60</v>
      </c>
      <c r="B69" s="81">
        <v>4873967</v>
      </c>
      <c r="C69" s="81" t="s">
        <v>42</v>
      </c>
      <c r="D69" s="81" t="s">
        <v>43</v>
      </c>
      <c r="E69" s="81" t="s">
        <v>47</v>
      </c>
      <c r="F69" s="96" t="s">
        <v>165</v>
      </c>
      <c r="G69" s="96" t="s">
        <v>166</v>
      </c>
      <c r="H69" s="81"/>
      <c r="I69" s="81" t="s">
        <v>1</v>
      </c>
      <c r="J69" s="81" t="s">
        <v>46</v>
      </c>
      <c r="K69" s="91" t="s">
        <v>828</v>
      </c>
      <c r="L69" s="81"/>
      <c r="M69" s="81"/>
      <c r="N69" s="81"/>
      <c r="O69" s="81"/>
      <c r="P69" s="81"/>
      <c r="Q69" s="81"/>
      <c r="R69" s="81"/>
      <c r="S69" s="81"/>
      <c r="T69" s="81">
        <v>258</v>
      </c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>
        <v>258</v>
      </c>
      <c r="AO69" s="82" t="s">
        <v>829</v>
      </c>
      <c r="AP69" s="81" t="s">
        <v>878</v>
      </c>
      <c r="AQ69" s="82">
        <v>586.05999999999995</v>
      </c>
      <c r="AR69" s="82"/>
      <c r="AS69" s="86">
        <v>0.18</v>
      </c>
      <c r="AT69" s="82">
        <f t="shared" si="0"/>
        <v>0</v>
      </c>
      <c r="AU69" s="82">
        <f t="shared" si="1"/>
        <v>0</v>
      </c>
      <c r="AV69" s="82">
        <f t="shared" si="2"/>
        <v>0</v>
      </c>
      <c r="AW69" s="83"/>
    </row>
    <row r="70" spans="1:49" s="1" customFormat="1" ht="30" customHeight="1">
      <c r="A70" s="80">
        <v>61</v>
      </c>
      <c r="B70" s="81">
        <v>4874022</v>
      </c>
      <c r="C70" s="81" t="s">
        <v>42</v>
      </c>
      <c r="D70" s="81" t="s">
        <v>43</v>
      </c>
      <c r="E70" s="81" t="s">
        <v>47</v>
      </c>
      <c r="F70" s="96" t="s">
        <v>167</v>
      </c>
      <c r="G70" s="96" t="s">
        <v>168</v>
      </c>
      <c r="H70" s="81"/>
      <c r="I70" s="81" t="s">
        <v>1</v>
      </c>
      <c r="J70" s="81" t="s">
        <v>46</v>
      </c>
      <c r="K70" s="91" t="s">
        <v>828</v>
      </c>
      <c r="L70" s="81"/>
      <c r="M70" s="81"/>
      <c r="N70" s="81"/>
      <c r="O70" s="81"/>
      <c r="P70" s="81"/>
      <c r="Q70" s="81"/>
      <c r="R70" s="81"/>
      <c r="S70" s="81"/>
      <c r="T70" s="81">
        <v>516</v>
      </c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>
        <v>516</v>
      </c>
      <c r="AO70" s="82" t="s">
        <v>829</v>
      </c>
      <c r="AP70" s="81" t="s">
        <v>878</v>
      </c>
      <c r="AQ70" s="82">
        <v>78.33</v>
      </c>
      <c r="AR70" s="82"/>
      <c r="AS70" s="86">
        <v>0.18</v>
      </c>
      <c r="AT70" s="82">
        <f t="shared" si="0"/>
        <v>0</v>
      </c>
      <c r="AU70" s="82">
        <f t="shared" si="1"/>
        <v>0</v>
      </c>
      <c r="AV70" s="82">
        <f t="shared" si="2"/>
        <v>0</v>
      </c>
      <c r="AW70" s="83"/>
    </row>
    <row r="71" spans="1:49" s="1" customFormat="1" ht="30" customHeight="1">
      <c r="A71" s="80">
        <v>62</v>
      </c>
      <c r="B71" s="81">
        <v>4874081</v>
      </c>
      <c r="C71" s="81" t="s">
        <v>42</v>
      </c>
      <c r="D71" s="81" t="s">
        <v>43</v>
      </c>
      <c r="E71" s="81" t="s">
        <v>47</v>
      </c>
      <c r="F71" s="96" t="s">
        <v>169</v>
      </c>
      <c r="G71" s="96" t="s">
        <v>170</v>
      </c>
      <c r="H71" s="81"/>
      <c r="I71" s="81" t="s">
        <v>1</v>
      </c>
      <c r="J71" s="81" t="s">
        <v>46</v>
      </c>
      <c r="K71" s="91" t="s">
        <v>828</v>
      </c>
      <c r="L71" s="81"/>
      <c r="M71" s="81"/>
      <c r="N71" s="81"/>
      <c r="O71" s="81"/>
      <c r="P71" s="81"/>
      <c r="Q71" s="81"/>
      <c r="R71" s="81"/>
      <c r="S71" s="81"/>
      <c r="T71" s="81">
        <v>42</v>
      </c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>
        <v>42</v>
      </c>
      <c r="AO71" s="82" t="s">
        <v>829</v>
      </c>
      <c r="AP71" s="81" t="s">
        <v>878</v>
      </c>
      <c r="AQ71" s="82">
        <v>465.73</v>
      </c>
      <c r="AR71" s="82"/>
      <c r="AS71" s="86">
        <v>0.18</v>
      </c>
      <c r="AT71" s="82">
        <f t="shared" si="0"/>
        <v>0</v>
      </c>
      <c r="AU71" s="82">
        <f t="shared" si="1"/>
        <v>0</v>
      </c>
      <c r="AV71" s="82">
        <f t="shared" si="2"/>
        <v>0</v>
      </c>
      <c r="AW71" s="83"/>
    </row>
    <row r="72" spans="1:49" s="1" customFormat="1" ht="30" customHeight="1">
      <c r="A72" s="80">
        <v>63</v>
      </c>
      <c r="B72" s="81">
        <v>4874156</v>
      </c>
      <c r="C72" s="81" t="s">
        <v>42</v>
      </c>
      <c r="D72" s="81" t="s">
        <v>43</v>
      </c>
      <c r="E72" s="81" t="s">
        <v>47</v>
      </c>
      <c r="F72" s="96" t="s">
        <v>171</v>
      </c>
      <c r="G72" s="96" t="s">
        <v>172</v>
      </c>
      <c r="H72" s="81"/>
      <c r="I72" s="81" t="s">
        <v>1</v>
      </c>
      <c r="J72" s="81" t="s">
        <v>46</v>
      </c>
      <c r="K72" s="91" t="s">
        <v>828</v>
      </c>
      <c r="L72" s="81"/>
      <c r="M72" s="81"/>
      <c r="N72" s="81"/>
      <c r="O72" s="81"/>
      <c r="P72" s="81"/>
      <c r="Q72" s="81"/>
      <c r="R72" s="81"/>
      <c r="S72" s="81"/>
      <c r="T72" s="81">
        <v>36</v>
      </c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>
        <v>36</v>
      </c>
      <c r="AO72" s="82" t="s">
        <v>829</v>
      </c>
      <c r="AP72" s="81" t="s">
        <v>878</v>
      </c>
      <c r="AQ72" s="82">
        <v>261.75</v>
      </c>
      <c r="AR72" s="82"/>
      <c r="AS72" s="86">
        <v>0.18</v>
      </c>
      <c r="AT72" s="82">
        <f t="shared" si="0"/>
        <v>0</v>
      </c>
      <c r="AU72" s="82">
        <f t="shared" si="1"/>
        <v>0</v>
      </c>
      <c r="AV72" s="82">
        <f t="shared" si="2"/>
        <v>0</v>
      </c>
      <c r="AW72" s="83"/>
    </row>
    <row r="73" spans="1:49" s="1" customFormat="1" ht="30" customHeight="1">
      <c r="A73" s="80">
        <v>64</v>
      </c>
      <c r="B73" s="81">
        <v>4874410</v>
      </c>
      <c r="C73" s="81" t="s">
        <v>42</v>
      </c>
      <c r="D73" s="81" t="s">
        <v>43</v>
      </c>
      <c r="E73" s="81" t="s">
        <v>47</v>
      </c>
      <c r="F73" s="96" t="s">
        <v>173</v>
      </c>
      <c r="G73" s="96" t="s">
        <v>174</v>
      </c>
      <c r="H73" s="81"/>
      <c r="I73" s="81" t="s">
        <v>1</v>
      </c>
      <c r="J73" s="81" t="s">
        <v>46</v>
      </c>
      <c r="K73" s="91" t="s">
        <v>828</v>
      </c>
      <c r="L73" s="81"/>
      <c r="M73" s="81"/>
      <c r="N73" s="81"/>
      <c r="O73" s="81"/>
      <c r="P73" s="81"/>
      <c r="Q73" s="81"/>
      <c r="R73" s="81"/>
      <c r="S73" s="81"/>
      <c r="T73" s="81">
        <v>9</v>
      </c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>
        <v>9</v>
      </c>
      <c r="AO73" s="82" t="s">
        <v>829</v>
      </c>
      <c r="AP73" s="81" t="s">
        <v>878</v>
      </c>
      <c r="AQ73" s="82">
        <v>131.13</v>
      </c>
      <c r="AR73" s="82"/>
      <c r="AS73" s="86">
        <v>0.18</v>
      </c>
      <c r="AT73" s="82">
        <f t="shared" si="0"/>
        <v>0</v>
      </c>
      <c r="AU73" s="82">
        <f t="shared" si="1"/>
        <v>0</v>
      </c>
      <c r="AV73" s="82">
        <f t="shared" si="2"/>
        <v>0</v>
      </c>
      <c r="AW73" s="83"/>
    </row>
    <row r="74" spans="1:49" s="1" customFormat="1" ht="30" customHeight="1">
      <c r="A74" s="80">
        <v>65</v>
      </c>
      <c r="B74" s="81">
        <v>4874445</v>
      </c>
      <c r="C74" s="81" t="s">
        <v>42</v>
      </c>
      <c r="D74" s="81" t="s">
        <v>43</v>
      </c>
      <c r="E74" s="81" t="s">
        <v>47</v>
      </c>
      <c r="F74" s="96" t="s">
        <v>175</v>
      </c>
      <c r="G74" s="96" t="s">
        <v>176</v>
      </c>
      <c r="H74" s="81"/>
      <c r="I74" s="81" t="s">
        <v>1</v>
      </c>
      <c r="J74" s="81" t="s">
        <v>46</v>
      </c>
      <c r="K74" s="91" t="s">
        <v>828</v>
      </c>
      <c r="L74" s="81"/>
      <c r="M74" s="81"/>
      <c r="N74" s="81"/>
      <c r="O74" s="81"/>
      <c r="P74" s="81"/>
      <c r="Q74" s="81"/>
      <c r="R74" s="81"/>
      <c r="S74" s="81"/>
      <c r="T74" s="81">
        <v>2</v>
      </c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>
        <v>2</v>
      </c>
      <c r="AO74" s="82" t="s">
        <v>829</v>
      </c>
      <c r="AP74" s="81" t="s">
        <v>878</v>
      </c>
      <c r="AQ74" s="82">
        <v>274.05</v>
      </c>
      <c r="AR74" s="82"/>
      <c r="AS74" s="86">
        <v>0.18</v>
      </c>
      <c r="AT74" s="82">
        <f t="shared" ref="AT74:AT137" si="3">ROUND(ROUND(AR74,2)*AN74,2)</f>
        <v>0</v>
      </c>
      <c r="AU74" s="82">
        <f t="shared" ref="AU74:AU137" si="4">ROUND(AT74*AS74,2)</f>
        <v>0</v>
      </c>
      <c r="AV74" s="82">
        <f t="shared" ref="AV74:AV137" si="5">AU74+AT74</f>
        <v>0</v>
      </c>
      <c r="AW74" s="83"/>
    </row>
    <row r="75" spans="1:49" s="1" customFormat="1" ht="30" customHeight="1">
      <c r="A75" s="80">
        <v>66</v>
      </c>
      <c r="B75" s="81">
        <v>4874001</v>
      </c>
      <c r="C75" s="81" t="s">
        <v>42</v>
      </c>
      <c r="D75" s="81" t="s">
        <v>43</v>
      </c>
      <c r="E75" s="81" t="s">
        <v>47</v>
      </c>
      <c r="F75" s="96" t="s">
        <v>177</v>
      </c>
      <c r="G75" s="96" t="s">
        <v>178</v>
      </c>
      <c r="H75" s="81"/>
      <c r="I75" s="81" t="s">
        <v>1</v>
      </c>
      <c r="J75" s="81" t="s">
        <v>46</v>
      </c>
      <c r="K75" s="91" t="s">
        <v>828</v>
      </c>
      <c r="L75" s="81"/>
      <c r="M75" s="81"/>
      <c r="N75" s="81"/>
      <c r="O75" s="81"/>
      <c r="P75" s="81"/>
      <c r="Q75" s="81"/>
      <c r="R75" s="81"/>
      <c r="S75" s="81"/>
      <c r="T75" s="81">
        <v>340</v>
      </c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>
        <v>340</v>
      </c>
      <c r="AO75" s="82" t="s">
        <v>829</v>
      </c>
      <c r="AP75" s="81" t="s">
        <v>878</v>
      </c>
      <c r="AQ75" s="82">
        <v>203.13</v>
      </c>
      <c r="AR75" s="82"/>
      <c r="AS75" s="86">
        <v>0.18</v>
      </c>
      <c r="AT75" s="82">
        <f t="shared" si="3"/>
        <v>0</v>
      </c>
      <c r="AU75" s="82">
        <f t="shared" si="4"/>
        <v>0</v>
      </c>
      <c r="AV75" s="82">
        <f t="shared" si="5"/>
        <v>0</v>
      </c>
      <c r="AW75" s="83"/>
    </row>
    <row r="76" spans="1:49" s="1" customFormat="1" ht="30" customHeight="1">
      <c r="A76" s="80">
        <v>67</v>
      </c>
      <c r="B76" s="81">
        <v>4873937</v>
      </c>
      <c r="C76" s="81" t="s">
        <v>42</v>
      </c>
      <c r="D76" s="81" t="s">
        <v>43</v>
      </c>
      <c r="E76" s="81" t="s">
        <v>47</v>
      </c>
      <c r="F76" s="96" t="s">
        <v>179</v>
      </c>
      <c r="G76" s="96" t="s">
        <v>180</v>
      </c>
      <c r="H76" s="81"/>
      <c r="I76" s="81" t="s">
        <v>1</v>
      </c>
      <c r="J76" s="81" t="s">
        <v>46</v>
      </c>
      <c r="K76" s="91" t="s">
        <v>828</v>
      </c>
      <c r="L76" s="81"/>
      <c r="M76" s="81"/>
      <c r="N76" s="81"/>
      <c r="O76" s="81"/>
      <c r="P76" s="81"/>
      <c r="Q76" s="81"/>
      <c r="R76" s="81"/>
      <c r="S76" s="81"/>
      <c r="T76" s="81">
        <v>8592</v>
      </c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>
        <v>8592</v>
      </c>
      <c r="AO76" s="82" t="s">
        <v>829</v>
      </c>
      <c r="AP76" s="81" t="s">
        <v>878</v>
      </c>
      <c r="AQ76" s="82">
        <v>92.52</v>
      </c>
      <c r="AR76" s="82"/>
      <c r="AS76" s="86">
        <v>0.18</v>
      </c>
      <c r="AT76" s="82">
        <f t="shared" si="3"/>
        <v>0</v>
      </c>
      <c r="AU76" s="82">
        <f t="shared" si="4"/>
        <v>0</v>
      </c>
      <c r="AV76" s="82">
        <f t="shared" si="5"/>
        <v>0</v>
      </c>
      <c r="AW76" s="83"/>
    </row>
    <row r="77" spans="1:49" s="1" customFormat="1" ht="30" customHeight="1">
      <c r="A77" s="80">
        <v>68</v>
      </c>
      <c r="B77" s="81">
        <v>4873966</v>
      </c>
      <c r="C77" s="81" t="s">
        <v>42</v>
      </c>
      <c r="D77" s="81" t="s">
        <v>43</v>
      </c>
      <c r="E77" s="81" t="s">
        <v>47</v>
      </c>
      <c r="F77" s="96" t="s">
        <v>181</v>
      </c>
      <c r="G77" s="96" t="s">
        <v>182</v>
      </c>
      <c r="H77" s="81"/>
      <c r="I77" s="81" t="s">
        <v>1</v>
      </c>
      <c r="J77" s="81" t="s">
        <v>46</v>
      </c>
      <c r="K77" s="91" t="s">
        <v>828</v>
      </c>
      <c r="L77" s="81"/>
      <c r="M77" s="81"/>
      <c r="N77" s="81"/>
      <c r="O77" s="81"/>
      <c r="P77" s="81"/>
      <c r="Q77" s="81"/>
      <c r="R77" s="81"/>
      <c r="S77" s="81"/>
      <c r="T77" s="81">
        <v>256</v>
      </c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>
        <v>256</v>
      </c>
      <c r="AO77" s="82" t="s">
        <v>829</v>
      </c>
      <c r="AP77" s="81" t="s">
        <v>878</v>
      </c>
      <c r="AQ77" s="82">
        <v>611.75</v>
      </c>
      <c r="AR77" s="82"/>
      <c r="AS77" s="86">
        <v>0.18</v>
      </c>
      <c r="AT77" s="82">
        <f t="shared" si="3"/>
        <v>0</v>
      </c>
      <c r="AU77" s="82">
        <f t="shared" si="4"/>
        <v>0</v>
      </c>
      <c r="AV77" s="82">
        <f t="shared" si="5"/>
        <v>0</v>
      </c>
      <c r="AW77" s="83"/>
    </row>
    <row r="78" spans="1:49" s="1" customFormat="1" ht="30" customHeight="1">
      <c r="A78" s="80">
        <v>69</v>
      </c>
      <c r="B78" s="81">
        <v>4874035</v>
      </c>
      <c r="C78" s="81" t="s">
        <v>42</v>
      </c>
      <c r="D78" s="81" t="s">
        <v>43</v>
      </c>
      <c r="E78" s="81" t="s">
        <v>47</v>
      </c>
      <c r="F78" s="96" t="s">
        <v>183</v>
      </c>
      <c r="G78" s="96" t="s">
        <v>184</v>
      </c>
      <c r="H78" s="81"/>
      <c r="I78" s="81" t="s">
        <v>1</v>
      </c>
      <c r="J78" s="81" t="s">
        <v>46</v>
      </c>
      <c r="K78" s="91" t="s">
        <v>828</v>
      </c>
      <c r="L78" s="81"/>
      <c r="M78" s="81"/>
      <c r="N78" s="81"/>
      <c r="O78" s="81"/>
      <c r="P78" s="81"/>
      <c r="Q78" s="81"/>
      <c r="R78" s="81"/>
      <c r="S78" s="81"/>
      <c r="T78" s="81">
        <v>512</v>
      </c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>
        <v>512</v>
      </c>
      <c r="AO78" s="82" t="s">
        <v>829</v>
      </c>
      <c r="AP78" s="81" t="s">
        <v>878</v>
      </c>
      <c r="AQ78" s="82">
        <v>77.430000000000007</v>
      </c>
      <c r="AR78" s="82"/>
      <c r="AS78" s="86">
        <v>0.18</v>
      </c>
      <c r="AT78" s="82">
        <f t="shared" si="3"/>
        <v>0</v>
      </c>
      <c r="AU78" s="82">
        <f t="shared" si="4"/>
        <v>0</v>
      </c>
      <c r="AV78" s="82">
        <f t="shared" si="5"/>
        <v>0</v>
      </c>
      <c r="AW78" s="83"/>
    </row>
    <row r="79" spans="1:49" s="1" customFormat="1" ht="30" customHeight="1">
      <c r="A79" s="80">
        <v>70</v>
      </c>
      <c r="B79" s="81">
        <v>4873930</v>
      </c>
      <c r="C79" s="81" t="s">
        <v>42</v>
      </c>
      <c r="D79" s="81" t="s">
        <v>43</v>
      </c>
      <c r="E79" s="81" t="s">
        <v>47</v>
      </c>
      <c r="F79" s="96" t="s">
        <v>185</v>
      </c>
      <c r="G79" s="96" t="s">
        <v>186</v>
      </c>
      <c r="H79" s="81"/>
      <c r="I79" s="81" t="s">
        <v>1</v>
      </c>
      <c r="J79" s="81" t="s">
        <v>46</v>
      </c>
      <c r="K79" s="91" t="s">
        <v>828</v>
      </c>
      <c r="L79" s="81"/>
      <c r="M79" s="81"/>
      <c r="N79" s="81"/>
      <c r="O79" s="81"/>
      <c r="P79" s="81"/>
      <c r="Q79" s="81"/>
      <c r="R79" s="81"/>
      <c r="S79" s="81"/>
      <c r="T79" s="81">
        <v>6984</v>
      </c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>
        <v>6984</v>
      </c>
      <c r="AO79" s="82" t="s">
        <v>829</v>
      </c>
      <c r="AP79" s="81" t="s">
        <v>878</v>
      </c>
      <c r="AQ79" s="82">
        <v>195.46</v>
      </c>
      <c r="AR79" s="82"/>
      <c r="AS79" s="86">
        <v>0.18</v>
      </c>
      <c r="AT79" s="82">
        <f t="shared" si="3"/>
        <v>0</v>
      </c>
      <c r="AU79" s="82">
        <f t="shared" si="4"/>
        <v>0</v>
      </c>
      <c r="AV79" s="82">
        <f t="shared" si="5"/>
        <v>0</v>
      </c>
      <c r="AW79" s="83"/>
    </row>
    <row r="80" spans="1:49" s="1" customFormat="1" ht="30" customHeight="1">
      <c r="A80" s="80">
        <v>71</v>
      </c>
      <c r="B80" s="81">
        <v>4874080</v>
      </c>
      <c r="C80" s="81" t="s">
        <v>42</v>
      </c>
      <c r="D80" s="81" t="s">
        <v>43</v>
      </c>
      <c r="E80" s="81" t="s">
        <v>47</v>
      </c>
      <c r="F80" s="96" t="s">
        <v>187</v>
      </c>
      <c r="G80" s="96" t="s">
        <v>188</v>
      </c>
      <c r="H80" s="81"/>
      <c r="I80" s="81" t="s">
        <v>1</v>
      </c>
      <c r="J80" s="81" t="s">
        <v>46</v>
      </c>
      <c r="K80" s="91" t="s">
        <v>828</v>
      </c>
      <c r="L80" s="81"/>
      <c r="M80" s="81"/>
      <c r="N80" s="81"/>
      <c r="O80" s="81"/>
      <c r="P80" s="81"/>
      <c r="Q80" s="81"/>
      <c r="R80" s="81"/>
      <c r="S80" s="81"/>
      <c r="T80" s="81">
        <v>20</v>
      </c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>
        <v>20</v>
      </c>
      <c r="AO80" s="82" t="s">
        <v>829</v>
      </c>
      <c r="AP80" s="81" t="s">
        <v>878</v>
      </c>
      <c r="AQ80" s="82">
        <v>252.13</v>
      </c>
      <c r="AR80" s="82"/>
      <c r="AS80" s="86">
        <v>0.18</v>
      </c>
      <c r="AT80" s="82">
        <f t="shared" si="3"/>
        <v>0</v>
      </c>
      <c r="AU80" s="82">
        <f t="shared" si="4"/>
        <v>0</v>
      </c>
      <c r="AV80" s="82">
        <f t="shared" si="5"/>
        <v>0</v>
      </c>
      <c r="AW80" s="83"/>
    </row>
    <row r="81" spans="1:49" s="1" customFormat="1" ht="30" customHeight="1">
      <c r="A81" s="80">
        <v>72</v>
      </c>
      <c r="B81" s="81">
        <v>4874212</v>
      </c>
      <c r="C81" s="81" t="s">
        <v>42</v>
      </c>
      <c r="D81" s="81" t="s">
        <v>43</v>
      </c>
      <c r="E81" s="81" t="s">
        <v>47</v>
      </c>
      <c r="F81" s="96" t="s">
        <v>189</v>
      </c>
      <c r="G81" s="96" t="s">
        <v>190</v>
      </c>
      <c r="H81" s="81"/>
      <c r="I81" s="81" t="s">
        <v>1</v>
      </c>
      <c r="J81" s="81" t="s">
        <v>46</v>
      </c>
      <c r="K81" s="91" t="s">
        <v>828</v>
      </c>
      <c r="L81" s="81"/>
      <c r="M81" s="81"/>
      <c r="N81" s="81"/>
      <c r="O81" s="81"/>
      <c r="P81" s="81"/>
      <c r="Q81" s="81"/>
      <c r="R81" s="81"/>
      <c r="S81" s="81"/>
      <c r="T81" s="81">
        <v>20</v>
      </c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>
        <v>20</v>
      </c>
      <c r="AO81" s="82" t="s">
        <v>829</v>
      </c>
      <c r="AP81" s="81" t="s">
        <v>878</v>
      </c>
      <c r="AQ81" s="82">
        <v>272.37</v>
      </c>
      <c r="AR81" s="82"/>
      <c r="AS81" s="86">
        <v>0.18</v>
      </c>
      <c r="AT81" s="82">
        <f t="shared" si="3"/>
        <v>0</v>
      </c>
      <c r="AU81" s="82">
        <f t="shared" si="4"/>
        <v>0</v>
      </c>
      <c r="AV81" s="82">
        <f t="shared" si="5"/>
        <v>0</v>
      </c>
      <c r="AW81" s="83"/>
    </row>
    <row r="82" spans="1:49" s="1" customFormat="1" ht="30" customHeight="1">
      <c r="A82" s="80">
        <v>73</v>
      </c>
      <c r="B82" s="81">
        <v>4874223</v>
      </c>
      <c r="C82" s="81" t="s">
        <v>42</v>
      </c>
      <c r="D82" s="81" t="s">
        <v>43</v>
      </c>
      <c r="E82" s="81" t="s">
        <v>47</v>
      </c>
      <c r="F82" s="96" t="s">
        <v>191</v>
      </c>
      <c r="G82" s="96" t="s">
        <v>192</v>
      </c>
      <c r="H82" s="81"/>
      <c r="I82" s="81" t="s">
        <v>1</v>
      </c>
      <c r="J82" s="81" t="s">
        <v>46</v>
      </c>
      <c r="K82" s="91" t="s">
        <v>828</v>
      </c>
      <c r="L82" s="81"/>
      <c r="M82" s="81"/>
      <c r="N82" s="81"/>
      <c r="O82" s="81"/>
      <c r="P82" s="81"/>
      <c r="Q82" s="81"/>
      <c r="R82" s="81"/>
      <c r="S82" s="81"/>
      <c r="T82" s="81">
        <v>20</v>
      </c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>
        <v>20</v>
      </c>
      <c r="AO82" s="82" t="s">
        <v>829</v>
      </c>
      <c r="AP82" s="81" t="s">
        <v>878</v>
      </c>
      <c r="AQ82" s="82">
        <v>283.05</v>
      </c>
      <c r="AR82" s="82"/>
      <c r="AS82" s="86">
        <v>0.18</v>
      </c>
      <c r="AT82" s="82">
        <f t="shared" si="3"/>
        <v>0</v>
      </c>
      <c r="AU82" s="82">
        <f t="shared" si="4"/>
        <v>0</v>
      </c>
      <c r="AV82" s="82">
        <f t="shared" si="5"/>
        <v>0</v>
      </c>
      <c r="AW82" s="83"/>
    </row>
    <row r="83" spans="1:49" s="1" customFormat="1" ht="30" customHeight="1">
      <c r="A83" s="80">
        <v>74</v>
      </c>
      <c r="B83" s="81">
        <v>4874538</v>
      </c>
      <c r="C83" s="81" t="s">
        <v>42</v>
      </c>
      <c r="D83" s="81" t="s">
        <v>43</v>
      </c>
      <c r="E83" s="81" t="s">
        <v>47</v>
      </c>
      <c r="F83" s="96" t="s">
        <v>193</v>
      </c>
      <c r="G83" s="96" t="s">
        <v>194</v>
      </c>
      <c r="H83" s="81"/>
      <c r="I83" s="81" t="s">
        <v>1</v>
      </c>
      <c r="J83" s="81" t="s">
        <v>46</v>
      </c>
      <c r="K83" s="91" t="s">
        <v>828</v>
      </c>
      <c r="L83" s="81"/>
      <c r="M83" s="81"/>
      <c r="N83" s="81"/>
      <c r="O83" s="81"/>
      <c r="P83" s="81"/>
      <c r="Q83" s="81"/>
      <c r="R83" s="81"/>
      <c r="S83" s="81"/>
      <c r="T83" s="81">
        <v>2</v>
      </c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>
        <v>2</v>
      </c>
      <c r="AO83" s="82" t="s">
        <v>829</v>
      </c>
      <c r="AP83" s="81" t="s">
        <v>878</v>
      </c>
      <c r="AQ83" s="82">
        <v>220.17</v>
      </c>
      <c r="AR83" s="82"/>
      <c r="AS83" s="86">
        <v>0.18</v>
      </c>
      <c r="AT83" s="82">
        <f t="shared" si="3"/>
        <v>0</v>
      </c>
      <c r="AU83" s="82">
        <f t="shared" si="4"/>
        <v>0</v>
      </c>
      <c r="AV83" s="82">
        <f t="shared" si="5"/>
        <v>0</v>
      </c>
      <c r="AW83" s="83"/>
    </row>
    <row r="84" spans="1:49" s="1" customFormat="1" ht="30" customHeight="1">
      <c r="A84" s="80">
        <v>75</v>
      </c>
      <c r="B84" s="81">
        <v>4874185</v>
      </c>
      <c r="C84" s="81" t="s">
        <v>42</v>
      </c>
      <c r="D84" s="81" t="s">
        <v>43</v>
      </c>
      <c r="E84" s="81" t="s">
        <v>47</v>
      </c>
      <c r="F84" s="96" t="s">
        <v>195</v>
      </c>
      <c r="G84" s="96" t="s">
        <v>196</v>
      </c>
      <c r="H84" s="81"/>
      <c r="I84" s="81" t="s">
        <v>1</v>
      </c>
      <c r="J84" s="81" t="s">
        <v>46</v>
      </c>
      <c r="K84" s="91" t="s">
        <v>828</v>
      </c>
      <c r="L84" s="81"/>
      <c r="M84" s="81"/>
      <c r="N84" s="81"/>
      <c r="O84" s="81"/>
      <c r="P84" s="81"/>
      <c r="Q84" s="81"/>
      <c r="R84" s="81"/>
      <c r="S84" s="81"/>
      <c r="T84" s="81">
        <v>20</v>
      </c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>
        <v>20</v>
      </c>
      <c r="AO84" s="82" t="s">
        <v>829</v>
      </c>
      <c r="AP84" s="81" t="s">
        <v>878</v>
      </c>
      <c r="AQ84" s="82">
        <v>410.31</v>
      </c>
      <c r="AR84" s="82"/>
      <c r="AS84" s="86">
        <v>0.18</v>
      </c>
      <c r="AT84" s="82">
        <f t="shared" si="3"/>
        <v>0</v>
      </c>
      <c r="AU84" s="82">
        <f t="shared" si="4"/>
        <v>0</v>
      </c>
      <c r="AV84" s="82">
        <f t="shared" si="5"/>
        <v>0</v>
      </c>
      <c r="AW84" s="83"/>
    </row>
    <row r="85" spans="1:49" s="1" customFormat="1" ht="30" customHeight="1">
      <c r="A85" s="80">
        <v>76</v>
      </c>
      <c r="B85" s="81">
        <v>4874155</v>
      </c>
      <c r="C85" s="81" t="s">
        <v>42</v>
      </c>
      <c r="D85" s="81" t="s">
        <v>43</v>
      </c>
      <c r="E85" s="81" t="s">
        <v>47</v>
      </c>
      <c r="F85" s="96" t="s">
        <v>197</v>
      </c>
      <c r="G85" s="96" t="s">
        <v>198</v>
      </c>
      <c r="H85" s="81"/>
      <c r="I85" s="81" t="s">
        <v>1</v>
      </c>
      <c r="J85" s="81" t="s">
        <v>46</v>
      </c>
      <c r="K85" s="91" t="s">
        <v>828</v>
      </c>
      <c r="L85" s="81"/>
      <c r="M85" s="81"/>
      <c r="N85" s="81"/>
      <c r="O85" s="81"/>
      <c r="P85" s="81"/>
      <c r="Q85" s="81"/>
      <c r="R85" s="81"/>
      <c r="S85" s="81"/>
      <c r="T85" s="81">
        <v>20</v>
      </c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>
        <v>20</v>
      </c>
      <c r="AO85" s="82" t="s">
        <v>829</v>
      </c>
      <c r="AP85" s="81" t="s">
        <v>878</v>
      </c>
      <c r="AQ85" s="82">
        <v>512.16999999999996</v>
      </c>
      <c r="AR85" s="82"/>
      <c r="AS85" s="86">
        <v>0.18</v>
      </c>
      <c r="AT85" s="82">
        <f t="shared" si="3"/>
        <v>0</v>
      </c>
      <c r="AU85" s="82">
        <f t="shared" si="4"/>
        <v>0</v>
      </c>
      <c r="AV85" s="82">
        <f t="shared" si="5"/>
        <v>0</v>
      </c>
      <c r="AW85" s="83"/>
    </row>
    <row r="86" spans="1:49" s="1" customFormat="1" ht="30" customHeight="1">
      <c r="A86" s="80">
        <v>77</v>
      </c>
      <c r="B86" s="81">
        <v>4874132</v>
      </c>
      <c r="C86" s="81" t="s">
        <v>42</v>
      </c>
      <c r="D86" s="81" t="s">
        <v>43</v>
      </c>
      <c r="E86" s="81" t="s">
        <v>47</v>
      </c>
      <c r="F86" s="96" t="s">
        <v>199</v>
      </c>
      <c r="G86" s="96" t="s">
        <v>200</v>
      </c>
      <c r="H86" s="81"/>
      <c r="I86" s="81" t="s">
        <v>1</v>
      </c>
      <c r="J86" s="81" t="s">
        <v>46</v>
      </c>
      <c r="K86" s="91" t="s">
        <v>828</v>
      </c>
      <c r="L86" s="81"/>
      <c r="M86" s="81"/>
      <c r="N86" s="81"/>
      <c r="O86" s="81"/>
      <c r="P86" s="81"/>
      <c r="Q86" s="81"/>
      <c r="R86" s="81"/>
      <c r="S86" s="81"/>
      <c r="T86" s="81">
        <v>42</v>
      </c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>
        <v>42</v>
      </c>
      <c r="AO86" s="82" t="s">
        <v>829</v>
      </c>
      <c r="AP86" s="81" t="s">
        <v>878</v>
      </c>
      <c r="AQ86" s="82">
        <v>245.73</v>
      </c>
      <c r="AR86" s="82"/>
      <c r="AS86" s="86">
        <v>0.18</v>
      </c>
      <c r="AT86" s="82">
        <f t="shared" si="3"/>
        <v>0</v>
      </c>
      <c r="AU86" s="82">
        <f t="shared" si="4"/>
        <v>0</v>
      </c>
      <c r="AV86" s="82">
        <f t="shared" si="5"/>
        <v>0</v>
      </c>
      <c r="AW86" s="83"/>
    </row>
    <row r="87" spans="1:49" s="1" customFormat="1" ht="30" customHeight="1">
      <c r="A87" s="80">
        <v>78</v>
      </c>
      <c r="B87" s="81">
        <v>4874063</v>
      </c>
      <c r="C87" s="81" t="s">
        <v>42</v>
      </c>
      <c r="D87" s="81" t="s">
        <v>43</v>
      </c>
      <c r="E87" s="81" t="s">
        <v>47</v>
      </c>
      <c r="F87" s="96" t="s">
        <v>201</v>
      </c>
      <c r="G87" s="96" t="s">
        <v>202</v>
      </c>
      <c r="H87" s="81"/>
      <c r="I87" s="81" t="s">
        <v>1</v>
      </c>
      <c r="J87" s="81" t="s">
        <v>46</v>
      </c>
      <c r="K87" s="91" t="s">
        <v>828</v>
      </c>
      <c r="L87" s="81"/>
      <c r="M87" s="81"/>
      <c r="N87" s="81"/>
      <c r="O87" s="81"/>
      <c r="P87" s="81"/>
      <c r="Q87" s="81"/>
      <c r="R87" s="81"/>
      <c r="S87" s="81"/>
      <c r="T87" s="81">
        <v>42</v>
      </c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>
        <v>42</v>
      </c>
      <c r="AO87" s="82" t="s">
        <v>829</v>
      </c>
      <c r="AP87" s="81" t="s">
        <v>878</v>
      </c>
      <c r="AQ87" s="82">
        <v>700.96</v>
      </c>
      <c r="AR87" s="82"/>
      <c r="AS87" s="86">
        <v>0.18</v>
      </c>
      <c r="AT87" s="82">
        <f t="shared" si="3"/>
        <v>0</v>
      </c>
      <c r="AU87" s="82">
        <f t="shared" si="4"/>
        <v>0</v>
      </c>
      <c r="AV87" s="82">
        <f t="shared" si="5"/>
        <v>0</v>
      </c>
      <c r="AW87" s="83"/>
    </row>
    <row r="88" spans="1:49" s="1" customFormat="1" ht="30" customHeight="1">
      <c r="A88" s="80">
        <v>79</v>
      </c>
      <c r="B88" s="81">
        <v>4874330</v>
      </c>
      <c r="C88" s="81" t="s">
        <v>42</v>
      </c>
      <c r="D88" s="81" t="s">
        <v>43</v>
      </c>
      <c r="E88" s="81" t="s">
        <v>47</v>
      </c>
      <c r="F88" s="96" t="s">
        <v>203</v>
      </c>
      <c r="G88" s="96" t="s">
        <v>204</v>
      </c>
      <c r="H88" s="81"/>
      <c r="I88" s="81" t="s">
        <v>1</v>
      </c>
      <c r="J88" s="81" t="s">
        <v>46</v>
      </c>
      <c r="K88" s="91" t="s">
        <v>838</v>
      </c>
      <c r="L88" s="81"/>
      <c r="M88" s="81"/>
      <c r="N88" s="81"/>
      <c r="O88" s="81"/>
      <c r="P88" s="81"/>
      <c r="Q88" s="81"/>
      <c r="R88" s="81"/>
      <c r="S88" s="81"/>
      <c r="T88" s="81">
        <v>7</v>
      </c>
      <c r="U88" s="81">
        <v>2</v>
      </c>
      <c r="V88" s="81">
        <v>2</v>
      </c>
      <c r="W88" s="81"/>
      <c r="X88" s="81">
        <v>3</v>
      </c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>
        <v>14</v>
      </c>
      <c r="AO88" s="82" t="s">
        <v>829</v>
      </c>
      <c r="AP88" s="81" t="s">
        <v>878</v>
      </c>
      <c r="AQ88" s="82">
        <v>192.87</v>
      </c>
      <c r="AR88" s="82"/>
      <c r="AS88" s="86">
        <v>0.18</v>
      </c>
      <c r="AT88" s="82">
        <f t="shared" si="3"/>
        <v>0</v>
      </c>
      <c r="AU88" s="82">
        <f t="shared" si="4"/>
        <v>0</v>
      </c>
      <c r="AV88" s="82">
        <f t="shared" si="5"/>
        <v>0</v>
      </c>
      <c r="AW88" s="83"/>
    </row>
    <row r="89" spans="1:49" s="1" customFormat="1" ht="30" customHeight="1">
      <c r="A89" s="80">
        <v>80</v>
      </c>
      <c r="B89" s="81">
        <v>4874343</v>
      </c>
      <c r="C89" s="81" t="s">
        <v>42</v>
      </c>
      <c r="D89" s="81" t="s">
        <v>43</v>
      </c>
      <c r="E89" s="81" t="s">
        <v>47</v>
      </c>
      <c r="F89" s="96" t="s">
        <v>205</v>
      </c>
      <c r="G89" s="96" t="s">
        <v>206</v>
      </c>
      <c r="H89" s="81"/>
      <c r="I89" s="81" t="s">
        <v>1</v>
      </c>
      <c r="J89" s="81" t="s">
        <v>46</v>
      </c>
      <c r="K89" s="91" t="s">
        <v>828</v>
      </c>
      <c r="L89" s="81"/>
      <c r="M89" s="81"/>
      <c r="N89" s="81"/>
      <c r="O89" s="81"/>
      <c r="P89" s="81"/>
      <c r="Q89" s="81"/>
      <c r="R89" s="81"/>
      <c r="S89" s="81"/>
      <c r="T89" s="81">
        <v>12</v>
      </c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>
        <v>12</v>
      </c>
      <c r="AO89" s="82" t="s">
        <v>829</v>
      </c>
      <c r="AP89" s="81" t="s">
        <v>878</v>
      </c>
      <c r="AQ89" s="82">
        <v>212.71</v>
      </c>
      <c r="AR89" s="82"/>
      <c r="AS89" s="86">
        <v>0.18</v>
      </c>
      <c r="AT89" s="82">
        <f t="shared" si="3"/>
        <v>0</v>
      </c>
      <c r="AU89" s="82">
        <f t="shared" si="4"/>
        <v>0</v>
      </c>
      <c r="AV89" s="82">
        <f t="shared" si="5"/>
        <v>0</v>
      </c>
      <c r="AW89" s="83"/>
    </row>
    <row r="90" spans="1:49" s="1" customFormat="1" ht="30" customHeight="1">
      <c r="A90" s="80">
        <v>81</v>
      </c>
      <c r="B90" s="81">
        <v>4874165</v>
      </c>
      <c r="C90" s="81" t="s">
        <v>42</v>
      </c>
      <c r="D90" s="81" t="s">
        <v>43</v>
      </c>
      <c r="E90" s="81" t="s">
        <v>47</v>
      </c>
      <c r="F90" s="96" t="s">
        <v>207</v>
      </c>
      <c r="G90" s="96" t="s">
        <v>208</v>
      </c>
      <c r="H90" s="81"/>
      <c r="I90" s="81" t="s">
        <v>1</v>
      </c>
      <c r="J90" s="81" t="s">
        <v>46</v>
      </c>
      <c r="K90" s="91" t="s">
        <v>836</v>
      </c>
      <c r="L90" s="81"/>
      <c r="M90" s="81"/>
      <c r="N90" s="81"/>
      <c r="O90" s="81"/>
      <c r="P90" s="81"/>
      <c r="Q90" s="81"/>
      <c r="R90" s="81"/>
      <c r="S90" s="81"/>
      <c r="T90" s="81">
        <v>14</v>
      </c>
      <c r="U90" s="81">
        <v>4</v>
      </c>
      <c r="V90" s="81">
        <v>4</v>
      </c>
      <c r="W90" s="81"/>
      <c r="X90" s="81">
        <v>6</v>
      </c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>
        <v>28</v>
      </c>
      <c r="AO90" s="82" t="s">
        <v>829</v>
      </c>
      <c r="AP90" s="81" t="s">
        <v>878</v>
      </c>
      <c r="AQ90" s="82">
        <v>333.1</v>
      </c>
      <c r="AR90" s="82"/>
      <c r="AS90" s="86">
        <v>0.18</v>
      </c>
      <c r="AT90" s="82">
        <f t="shared" si="3"/>
        <v>0</v>
      </c>
      <c r="AU90" s="82">
        <f t="shared" si="4"/>
        <v>0</v>
      </c>
      <c r="AV90" s="82">
        <f t="shared" si="5"/>
        <v>0</v>
      </c>
      <c r="AW90" s="83"/>
    </row>
    <row r="91" spans="1:49" s="1" customFormat="1" ht="30" customHeight="1">
      <c r="A91" s="80">
        <v>82</v>
      </c>
      <c r="B91" s="81">
        <v>4874363</v>
      </c>
      <c r="C91" s="81" t="s">
        <v>42</v>
      </c>
      <c r="D91" s="81" t="s">
        <v>43</v>
      </c>
      <c r="E91" s="81" t="s">
        <v>47</v>
      </c>
      <c r="F91" s="96" t="s">
        <v>209</v>
      </c>
      <c r="G91" s="96" t="s">
        <v>210</v>
      </c>
      <c r="H91" s="81"/>
      <c r="I91" s="81" t="s">
        <v>1</v>
      </c>
      <c r="J91" s="81" t="s">
        <v>46</v>
      </c>
      <c r="K91" s="91" t="s">
        <v>828</v>
      </c>
      <c r="L91" s="81"/>
      <c r="M91" s="81"/>
      <c r="N91" s="81"/>
      <c r="O91" s="81"/>
      <c r="P91" s="81"/>
      <c r="Q91" s="81"/>
      <c r="R91" s="81"/>
      <c r="S91" s="81"/>
      <c r="T91" s="81">
        <v>12</v>
      </c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>
        <v>12</v>
      </c>
      <c r="AO91" s="82" t="s">
        <v>829</v>
      </c>
      <c r="AP91" s="81" t="s">
        <v>878</v>
      </c>
      <c r="AQ91" s="82">
        <v>180.1</v>
      </c>
      <c r="AR91" s="82"/>
      <c r="AS91" s="86">
        <v>0.18</v>
      </c>
      <c r="AT91" s="82">
        <f t="shared" si="3"/>
        <v>0</v>
      </c>
      <c r="AU91" s="82">
        <f t="shared" si="4"/>
        <v>0</v>
      </c>
      <c r="AV91" s="82">
        <f t="shared" si="5"/>
        <v>0</v>
      </c>
      <c r="AW91" s="83"/>
    </row>
    <row r="92" spans="1:49" s="1" customFormat="1" ht="30" customHeight="1">
      <c r="A92" s="80">
        <v>83</v>
      </c>
      <c r="B92" s="81">
        <v>4874229</v>
      </c>
      <c r="C92" s="81" t="s">
        <v>42</v>
      </c>
      <c r="D92" s="81" t="s">
        <v>43</v>
      </c>
      <c r="E92" s="81" t="s">
        <v>47</v>
      </c>
      <c r="F92" s="96" t="s">
        <v>211</v>
      </c>
      <c r="G92" s="96" t="s">
        <v>212</v>
      </c>
      <c r="H92" s="81"/>
      <c r="I92" s="81" t="s">
        <v>1</v>
      </c>
      <c r="J92" s="81" t="s">
        <v>46</v>
      </c>
      <c r="K92" s="91" t="s">
        <v>828</v>
      </c>
      <c r="L92" s="81"/>
      <c r="M92" s="81"/>
      <c r="N92" s="81"/>
      <c r="O92" s="81"/>
      <c r="P92" s="81"/>
      <c r="Q92" s="81"/>
      <c r="R92" s="81"/>
      <c r="S92" s="81"/>
      <c r="T92" s="81">
        <v>1</v>
      </c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>
        <v>1</v>
      </c>
      <c r="AO92" s="82" t="s">
        <v>829</v>
      </c>
      <c r="AP92" s="81" t="s">
        <v>878</v>
      </c>
      <c r="AQ92" s="82">
        <v>6209.02</v>
      </c>
      <c r="AR92" s="82"/>
      <c r="AS92" s="86">
        <v>0.18</v>
      </c>
      <c r="AT92" s="82">
        <f t="shared" si="3"/>
        <v>0</v>
      </c>
      <c r="AU92" s="82">
        <f t="shared" si="4"/>
        <v>0</v>
      </c>
      <c r="AV92" s="82">
        <f t="shared" si="5"/>
        <v>0</v>
      </c>
      <c r="AW92" s="83"/>
    </row>
    <row r="93" spans="1:49" s="1" customFormat="1" ht="30" customHeight="1">
      <c r="A93" s="80">
        <v>84</v>
      </c>
      <c r="B93" s="81">
        <v>4874171</v>
      </c>
      <c r="C93" s="81" t="s">
        <v>42</v>
      </c>
      <c r="D93" s="81" t="s">
        <v>43</v>
      </c>
      <c r="E93" s="81" t="s">
        <v>47</v>
      </c>
      <c r="F93" s="96" t="s">
        <v>213</v>
      </c>
      <c r="G93" s="96" t="s">
        <v>214</v>
      </c>
      <c r="H93" s="81"/>
      <c r="I93" s="81" t="s">
        <v>1</v>
      </c>
      <c r="J93" s="81" t="s">
        <v>46</v>
      </c>
      <c r="K93" s="91" t="s">
        <v>828</v>
      </c>
      <c r="L93" s="81"/>
      <c r="M93" s="81"/>
      <c r="N93" s="81"/>
      <c r="O93" s="81"/>
      <c r="P93" s="81"/>
      <c r="Q93" s="81"/>
      <c r="R93" s="81"/>
      <c r="S93" s="81"/>
      <c r="T93" s="81">
        <v>1</v>
      </c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>
        <v>1</v>
      </c>
      <c r="AO93" s="82" t="s">
        <v>829</v>
      </c>
      <c r="AP93" s="81" t="s">
        <v>878</v>
      </c>
      <c r="AQ93" s="82">
        <v>8322.7900000000009</v>
      </c>
      <c r="AR93" s="82"/>
      <c r="AS93" s="86">
        <v>0.18</v>
      </c>
      <c r="AT93" s="82">
        <f t="shared" si="3"/>
        <v>0</v>
      </c>
      <c r="AU93" s="82">
        <f t="shared" si="4"/>
        <v>0</v>
      </c>
      <c r="AV93" s="82">
        <f t="shared" si="5"/>
        <v>0</v>
      </c>
      <c r="AW93" s="83"/>
    </row>
    <row r="94" spans="1:49" s="1" customFormat="1" ht="30" customHeight="1">
      <c r="A94" s="80">
        <v>85</v>
      </c>
      <c r="B94" s="81">
        <v>4874242</v>
      </c>
      <c r="C94" s="81" t="s">
        <v>42</v>
      </c>
      <c r="D94" s="81" t="s">
        <v>43</v>
      </c>
      <c r="E94" s="81" t="s">
        <v>47</v>
      </c>
      <c r="F94" s="96" t="s">
        <v>215</v>
      </c>
      <c r="G94" s="96" t="s">
        <v>216</v>
      </c>
      <c r="H94" s="81"/>
      <c r="I94" s="81" t="s">
        <v>1</v>
      </c>
      <c r="J94" s="81" t="s">
        <v>46</v>
      </c>
      <c r="K94" s="91" t="s">
        <v>828</v>
      </c>
      <c r="L94" s="81"/>
      <c r="M94" s="81"/>
      <c r="N94" s="81"/>
      <c r="O94" s="81"/>
      <c r="P94" s="81"/>
      <c r="Q94" s="81"/>
      <c r="R94" s="81"/>
      <c r="S94" s="81"/>
      <c r="T94" s="81">
        <v>4</v>
      </c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>
        <v>4</v>
      </c>
      <c r="AO94" s="82" t="s">
        <v>829</v>
      </c>
      <c r="AP94" s="81" t="s">
        <v>878</v>
      </c>
      <c r="AQ94" s="82">
        <v>1531.17</v>
      </c>
      <c r="AR94" s="82"/>
      <c r="AS94" s="86">
        <v>0.18</v>
      </c>
      <c r="AT94" s="82">
        <f t="shared" si="3"/>
        <v>0</v>
      </c>
      <c r="AU94" s="82">
        <f t="shared" si="4"/>
        <v>0</v>
      </c>
      <c r="AV94" s="82">
        <f t="shared" si="5"/>
        <v>0</v>
      </c>
      <c r="AW94" s="83"/>
    </row>
    <row r="95" spans="1:49" s="1" customFormat="1" ht="30" customHeight="1">
      <c r="A95" s="80">
        <v>86</v>
      </c>
      <c r="B95" s="81">
        <v>4874151</v>
      </c>
      <c r="C95" s="81" t="s">
        <v>42</v>
      </c>
      <c r="D95" s="81" t="s">
        <v>43</v>
      </c>
      <c r="E95" s="81" t="s">
        <v>47</v>
      </c>
      <c r="F95" s="96" t="s">
        <v>217</v>
      </c>
      <c r="G95" s="96" t="s">
        <v>218</v>
      </c>
      <c r="H95" s="81"/>
      <c r="I95" s="81" t="s">
        <v>1</v>
      </c>
      <c r="J95" s="81" t="s">
        <v>46</v>
      </c>
      <c r="K95" s="91" t="s">
        <v>828</v>
      </c>
      <c r="L95" s="81"/>
      <c r="M95" s="81"/>
      <c r="N95" s="81"/>
      <c r="O95" s="81"/>
      <c r="P95" s="81"/>
      <c r="Q95" s="81"/>
      <c r="R95" s="81"/>
      <c r="S95" s="81"/>
      <c r="T95" s="81">
        <v>7</v>
      </c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>
        <v>7</v>
      </c>
      <c r="AO95" s="82" t="s">
        <v>829</v>
      </c>
      <c r="AP95" s="81" t="s">
        <v>878</v>
      </c>
      <c r="AQ95" s="82">
        <v>1523.98</v>
      </c>
      <c r="AR95" s="82"/>
      <c r="AS95" s="86">
        <v>0.18</v>
      </c>
      <c r="AT95" s="82">
        <f t="shared" si="3"/>
        <v>0</v>
      </c>
      <c r="AU95" s="82">
        <f t="shared" si="4"/>
        <v>0</v>
      </c>
      <c r="AV95" s="82">
        <f t="shared" si="5"/>
        <v>0</v>
      </c>
      <c r="AW95" s="83"/>
    </row>
    <row r="96" spans="1:49" s="1" customFormat="1" ht="30" customHeight="1">
      <c r="A96" s="80">
        <v>87</v>
      </c>
      <c r="B96" s="81">
        <v>4874541</v>
      </c>
      <c r="C96" s="81" t="s">
        <v>42</v>
      </c>
      <c r="D96" s="81" t="s">
        <v>43</v>
      </c>
      <c r="E96" s="81" t="s">
        <v>47</v>
      </c>
      <c r="F96" s="96" t="s">
        <v>219</v>
      </c>
      <c r="G96" s="96" t="s">
        <v>220</v>
      </c>
      <c r="H96" s="81"/>
      <c r="I96" s="81" t="s">
        <v>1</v>
      </c>
      <c r="J96" s="81" t="s">
        <v>46</v>
      </c>
      <c r="K96" s="91" t="s">
        <v>828</v>
      </c>
      <c r="L96" s="81"/>
      <c r="M96" s="81"/>
      <c r="N96" s="81"/>
      <c r="O96" s="81"/>
      <c r="P96" s="81"/>
      <c r="Q96" s="81"/>
      <c r="R96" s="81"/>
      <c r="S96" s="81"/>
      <c r="T96" s="81">
        <v>1</v>
      </c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>
        <v>1</v>
      </c>
      <c r="AO96" s="82" t="s">
        <v>829</v>
      </c>
      <c r="AP96" s="81" t="s">
        <v>878</v>
      </c>
      <c r="AQ96" s="82">
        <v>483.06</v>
      </c>
      <c r="AR96" s="82"/>
      <c r="AS96" s="86">
        <v>0.18</v>
      </c>
      <c r="AT96" s="82">
        <f t="shared" si="3"/>
        <v>0</v>
      </c>
      <c r="AU96" s="82">
        <f t="shared" si="4"/>
        <v>0</v>
      </c>
      <c r="AV96" s="82">
        <f t="shared" si="5"/>
        <v>0</v>
      </c>
      <c r="AW96" s="83"/>
    </row>
    <row r="97" spans="1:49" s="1" customFormat="1" ht="30" customHeight="1">
      <c r="A97" s="80">
        <v>88</v>
      </c>
      <c r="B97" s="81">
        <v>4874318</v>
      </c>
      <c r="C97" s="81" t="s">
        <v>42</v>
      </c>
      <c r="D97" s="81" t="s">
        <v>43</v>
      </c>
      <c r="E97" s="81" t="s">
        <v>47</v>
      </c>
      <c r="F97" s="96" t="s">
        <v>221</v>
      </c>
      <c r="G97" s="96" t="s">
        <v>222</v>
      </c>
      <c r="H97" s="81"/>
      <c r="I97" s="81" t="s">
        <v>1</v>
      </c>
      <c r="J97" s="81" t="s">
        <v>46</v>
      </c>
      <c r="K97" s="91" t="s">
        <v>831</v>
      </c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>
        <v>1</v>
      </c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>
        <v>1</v>
      </c>
      <c r="AO97" s="82" t="s">
        <v>829</v>
      </c>
      <c r="AP97" s="81" t="s">
        <v>878</v>
      </c>
      <c r="AQ97" s="82">
        <v>3609.26</v>
      </c>
      <c r="AR97" s="82"/>
      <c r="AS97" s="86">
        <v>0.18</v>
      </c>
      <c r="AT97" s="82">
        <f t="shared" si="3"/>
        <v>0</v>
      </c>
      <c r="AU97" s="82">
        <f t="shared" si="4"/>
        <v>0</v>
      </c>
      <c r="AV97" s="82">
        <f t="shared" si="5"/>
        <v>0</v>
      </c>
      <c r="AW97" s="83"/>
    </row>
    <row r="98" spans="1:49" s="1" customFormat="1" ht="30" customHeight="1">
      <c r="A98" s="80">
        <v>89</v>
      </c>
      <c r="B98" s="81">
        <v>4874250</v>
      </c>
      <c r="C98" s="81" t="s">
        <v>42</v>
      </c>
      <c r="D98" s="81" t="s">
        <v>43</v>
      </c>
      <c r="E98" s="81" t="s">
        <v>47</v>
      </c>
      <c r="F98" s="96" t="s">
        <v>223</v>
      </c>
      <c r="G98" s="96" t="s">
        <v>224</v>
      </c>
      <c r="H98" s="81"/>
      <c r="I98" s="81" t="s">
        <v>1</v>
      </c>
      <c r="J98" s="81" t="s">
        <v>46</v>
      </c>
      <c r="K98" s="91" t="s">
        <v>832</v>
      </c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>
        <v>1</v>
      </c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>
        <v>1</v>
      </c>
      <c r="AO98" s="82" t="s">
        <v>829</v>
      </c>
      <c r="AP98" s="81" t="s">
        <v>878</v>
      </c>
      <c r="AQ98" s="82">
        <v>5216.57</v>
      </c>
      <c r="AR98" s="82"/>
      <c r="AS98" s="86">
        <v>0.18</v>
      </c>
      <c r="AT98" s="82">
        <f t="shared" si="3"/>
        <v>0</v>
      </c>
      <c r="AU98" s="82">
        <f t="shared" si="4"/>
        <v>0</v>
      </c>
      <c r="AV98" s="82">
        <f t="shared" si="5"/>
        <v>0</v>
      </c>
      <c r="AW98" s="83"/>
    </row>
    <row r="99" spans="1:49" s="1" customFormat="1" ht="30" customHeight="1">
      <c r="A99" s="80">
        <v>90</v>
      </c>
      <c r="B99" s="81">
        <v>4873956</v>
      </c>
      <c r="C99" s="81" t="s">
        <v>42</v>
      </c>
      <c r="D99" s="81" t="s">
        <v>43</v>
      </c>
      <c r="E99" s="81" t="s">
        <v>47</v>
      </c>
      <c r="F99" s="96" t="s">
        <v>225</v>
      </c>
      <c r="G99" s="96" t="s">
        <v>226</v>
      </c>
      <c r="H99" s="81"/>
      <c r="I99" s="81" t="s">
        <v>1</v>
      </c>
      <c r="J99" s="81" t="s">
        <v>46</v>
      </c>
      <c r="K99" s="91" t="s">
        <v>828</v>
      </c>
      <c r="L99" s="81"/>
      <c r="M99" s="81"/>
      <c r="N99" s="81"/>
      <c r="O99" s="81"/>
      <c r="P99" s="81"/>
      <c r="Q99" s="81"/>
      <c r="R99" s="81"/>
      <c r="S99" s="81"/>
      <c r="T99" s="81">
        <v>12</v>
      </c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>
        <v>12</v>
      </c>
      <c r="AO99" s="82" t="s">
        <v>829</v>
      </c>
      <c r="AP99" s="81" t="s">
        <v>878</v>
      </c>
      <c r="AQ99" s="82">
        <v>16667.32</v>
      </c>
      <c r="AR99" s="82"/>
      <c r="AS99" s="86">
        <v>0.18</v>
      </c>
      <c r="AT99" s="82">
        <f t="shared" si="3"/>
        <v>0</v>
      </c>
      <c r="AU99" s="82">
        <f t="shared" si="4"/>
        <v>0</v>
      </c>
      <c r="AV99" s="82">
        <f t="shared" si="5"/>
        <v>0</v>
      </c>
      <c r="AW99" s="83"/>
    </row>
    <row r="100" spans="1:49" s="1" customFormat="1" ht="30" customHeight="1">
      <c r="A100" s="80">
        <v>91</v>
      </c>
      <c r="B100" s="81">
        <v>4874129</v>
      </c>
      <c r="C100" s="81" t="s">
        <v>42</v>
      </c>
      <c r="D100" s="81" t="s">
        <v>43</v>
      </c>
      <c r="E100" s="81" t="s">
        <v>47</v>
      </c>
      <c r="F100" s="96" t="s">
        <v>227</v>
      </c>
      <c r="G100" s="96" t="s">
        <v>228</v>
      </c>
      <c r="H100" s="81"/>
      <c r="I100" s="81" t="s">
        <v>1</v>
      </c>
      <c r="J100" s="81" t="s">
        <v>46</v>
      </c>
      <c r="K100" s="91" t="s">
        <v>839</v>
      </c>
      <c r="L100" s="81"/>
      <c r="M100" s="81"/>
      <c r="N100" s="81"/>
      <c r="O100" s="81"/>
      <c r="P100" s="81"/>
      <c r="Q100" s="81"/>
      <c r="R100" s="81"/>
      <c r="S100" s="81"/>
      <c r="T100" s="81">
        <v>26</v>
      </c>
      <c r="U100" s="81">
        <v>4</v>
      </c>
      <c r="V100" s="81">
        <v>4</v>
      </c>
      <c r="W100" s="81"/>
      <c r="X100" s="81">
        <v>6</v>
      </c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>
        <v>40</v>
      </c>
      <c r="AO100" s="82" t="s">
        <v>829</v>
      </c>
      <c r="AP100" s="81" t="s">
        <v>878</v>
      </c>
      <c r="AQ100" s="82">
        <v>292.86</v>
      </c>
      <c r="AR100" s="82"/>
      <c r="AS100" s="86">
        <v>0.18</v>
      </c>
      <c r="AT100" s="82">
        <f t="shared" si="3"/>
        <v>0</v>
      </c>
      <c r="AU100" s="82">
        <f t="shared" si="4"/>
        <v>0</v>
      </c>
      <c r="AV100" s="82">
        <f t="shared" si="5"/>
        <v>0</v>
      </c>
      <c r="AW100" s="83"/>
    </row>
    <row r="101" spans="1:49" s="1" customFormat="1" ht="30" customHeight="1">
      <c r="A101" s="80">
        <v>92</v>
      </c>
      <c r="B101" s="81">
        <v>4874021</v>
      </c>
      <c r="C101" s="81" t="s">
        <v>42</v>
      </c>
      <c r="D101" s="81" t="s">
        <v>43</v>
      </c>
      <c r="E101" s="81" t="s">
        <v>47</v>
      </c>
      <c r="F101" s="96" t="s">
        <v>229</v>
      </c>
      <c r="G101" s="96" t="s">
        <v>230</v>
      </c>
      <c r="H101" s="81"/>
      <c r="I101" s="81" t="s">
        <v>1</v>
      </c>
      <c r="J101" s="81" t="s">
        <v>46</v>
      </c>
      <c r="K101" s="91" t="s">
        <v>840</v>
      </c>
      <c r="L101" s="81"/>
      <c r="M101" s="81"/>
      <c r="N101" s="81"/>
      <c r="O101" s="81"/>
      <c r="P101" s="81"/>
      <c r="Q101" s="81"/>
      <c r="R101" s="81"/>
      <c r="S101" s="81"/>
      <c r="T101" s="81">
        <v>234</v>
      </c>
      <c r="U101" s="81"/>
      <c r="V101" s="81"/>
      <c r="W101" s="81"/>
      <c r="X101" s="81"/>
      <c r="Y101" s="81">
        <v>6</v>
      </c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>
        <v>240</v>
      </c>
      <c r="AO101" s="82" t="s">
        <v>829</v>
      </c>
      <c r="AP101" s="81" t="s">
        <v>878</v>
      </c>
      <c r="AQ101" s="82">
        <v>201.93</v>
      </c>
      <c r="AR101" s="82"/>
      <c r="AS101" s="86">
        <v>0.18</v>
      </c>
      <c r="AT101" s="82">
        <f t="shared" si="3"/>
        <v>0</v>
      </c>
      <c r="AU101" s="82">
        <f t="shared" si="4"/>
        <v>0</v>
      </c>
      <c r="AV101" s="82">
        <f t="shared" si="5"/>
        <v>0</v>
      </c>
      <c r="AW101" s="83"/>
    </row>
    <row r="102" spans="1:49" s="1" customFormat="1" ht="30" customHeight="1">
      <c r="A102" s="80">
        <v>93</v>
      </c>
      <c r="B102" s="81">
        <v>4874380</v>
      </c>
      <c r="C102" s="81" t="s">
        <v>42</v>
      </c>
      <c r="D102" s="81" t="s">
        <v>43</v>
      </c>
      <c r="E102" s="81" t="s">
        <v>47</v>
      </c>
      <c r="F102" s="96" t="s">
        <v>231</v>
      </c>
      <c r="G102" s="96" t="s">
        <v>232</v>
      </c>
      <c r="H102" s="81"/>
      <c r="I102" s="81" t="s">
        <v>1</v>
      </c>
      <c r="J102" s="81" t="s">
        <v>46</v>
      </c>
      <c r="K102" s="91" t="s">
        <v>828</v>
      </c>
      <c r="L102" s="81"/>
      <c r="M102" s="81"/>
      <c r="N102" s="81"/>
      <c r="O102" s="81"/>
      <c r="P102" s="81"/>
      <c r="Q102" s="81"/>
      <c r="R102" s="81"/>
      <c r="S102" s="81"/>
      <c r="T102" s="81">
        <v>1</v>
      </c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>
        <v>1</v>
      </c>
      <c r="AO102" s="82" t="s">
        <v>829</v>
      </c>
      <c r="AP102" s="81" t="s">
        <v>878</v>
      </c>
      <c r="AQ102" s="82">
        <v>1942.76</v>
      </c>
      <c r="AR102" s="82"/>
      <c r="AS102" s="86">
        <v>0.18</v>
      </c>
      <c r="AT102" s="82">
        <f t="shared" si="3"/>
        <v>0</v>
      </c>
      <c r="AU102" s="82">
        <f t="shared" si="4"/>
        <v>0</v>
      </c>
      <c r="AV102" s="82">
        <f t="shared" si="5"/>
        <v>0</v>
      </c>
      <c r="AW102" s="83"/>
    </row>
    <row r="103" spans="1:49" s="1" customFormat="1" ht="30" customHeight="1">
      <c r="A103" s="80">
        <v>94</v>
      </c>
      <c r="B103" s="81">
        <v>4874370</v>
      </c>
      <c r="C103" s="81" t="s">
        <v>42</v>
      </c>
      <c r="D103" s="81" t="s">
        <v>43</v>
      </c>
      <c r="E103" s="81" t="s">
        <v>47</v>
      </c>
      <c r="F103" s="96" t="s">
        <v>233</v>
      </c>
      <c r="G103" s="96" t="s">
        <v>234</v>
      </c>
      <c r="H103" s="81"/>
      <c r="I103" s="81" t="s">
        <v>1</v>
      </c>
      <c r="J103" s="81" t="s">
        <v>46</v>
      </c>
      <c r="K103" s="91" t="s">
        <v>828</v>
      </c>
      <c r="L103" s="81"/>
      <c r="M103" s="81"/>
      <c r="N103" s="81"/>
      <c r="O103" s="81"/>
      <c r="P103" s="81"/>
      <c r="Q103" s="81"/>
      <c r="R103" s="81"/>
      <c r="S103" s="81"/>
      <c r="T103" s="81">
        <v>4</v>
      </c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>
        <v>4</v>
      </c>
      <c r="AO103" s="82" t="s">
        <v>829</v>
      </c>
      <c r="AP103" s="81" t="s">
        <v>878</v>
      </c>
      <c r="AQ103" s="82">
        <v>468.55</v>
      </c>
      <c r="AR103" s="82"/>
      <c r="AS103" s="86">
        <v>0.18</v>
      </c>
      <c r="AT103" s="82">
        <f t="shared" si="3"/>
        <v>0</v>
      </c>
      <c r="AU103" s="82">
        <f t="shared" si="4"/>
        <v>0</v>
      </c>
      <c r="AV103" s="82">
        <f t="shared" si="5"/>
        <v>0</v>
      </c>
      <c r="AW103" s="83"/>
    </row>
    <row r="104" spans="1:49" s="1" customFormat="1" ht="30" customHeight="1">
      <c r="A104" s="80">
        <v>95</v>
      </c>
      <c r="B104" s="81">
        <v>4873959</v>
      </c>
      <c r="C104" s="81" t="s">
        <v>42</v>
      </c>
      <c r="D104" s="81" t="s">
        <v>43</v>
      </c>
      <c r="E104" s="81" t="s">
        <v>47</v>
      </c>
      <c r="F104" s="96" t="s">
        <v>235</v>
      </c>
      <c r="G104" s="96" t="s">
        <v>236</v>
      </c>
      <c r="H104" s="81"/>
      <c r="I104" s="81" t="s">
        <v>1</v>
      </c>
      <c r="J104" s="81" t="s">
        <v>46</v>
      </c>
      <c r="K104" s="91" t="s">
        <v>828</v>
      </c>
      <c r="L104" s="81"/>
      <c r="M104" s="81"/>
      <c r="N104" s="81"/>
      <c r="O104" s="81"/>
      <c r="P104" s="81"/>
      <c r="Q104" s="81"/>
      <c r="R104" s="81"/>
      <c r="S104" s="81"/>
      <c r="T104" s="81">
        <v>1500</v>
      </c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>
        <v>1500</v>
      </c>
      <c r="AO104" s="82" t="s">
        <v>829</v>
      </c>
      <c r="AP104" s="81" t="s">
        <v>878</v>
      </c>
      <c r="AQ104" s="82">
        <v>122.55</v>
      </c>
      <c r="AR104" s="82"/>
      <c r="AS104" s="86">
        <v>0.18</v>
      </c>
      <c r="AT104" s="82">
        <f t="shared" si="3"/>
        <v>0</v>
      </c>
      <c r="AU104" s="82">
        <f t="shared" si="4"/>
        <v>0</v>
      </c>
      <c r="AV104" s="82">
        <f t="shared" si="5"/>
        <v>0</v>
      </c>
      <c r="AW104" s="83"/>
    </row>
    <row r="105" spans="1:49" s="1" customFormat="1" ht="30" customHeight="1">
      <c r="A105" s="80">
        <v>96</v>
      </c>
      <c r="B105" s="81">
        <v>4874135</v>
      </c>
      <c r="C105" s="81" t="s">
        <v>42</v>
      </c>
      <c r="D105" s="81" t="s">
        <v>43</v>
      </c>
      <c r="E105" s="81" t="s">
        <v>47</v>
      </c>
      <c r="F105" s="96" t="s">
        <v>237</v>
      </c>
      <c r="G105" s="96" t="s">
        <v>238</v>
      </c>
      <c r="H105" s="81"/>
      <c r="I105" s="81" t="s">
        <v>1</v>
      </c>
      <c r="J105" s="81" t="s">
        <v>46</v>
      </c>
      <c r="K105" s="91" t="s">
        <v>841</v>
      </c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>
        <v>12</v>
      </c>
      <c r="W105" s="81">
        <v>12</v>
      </c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>
        <v>24</v>
      </c>
      <c r="AO105" s="82" t="s">
        <v>829</v>
      </c>
      <c r="AP105" s="81" t="s">
        <v>878</v>
      </c>
      <c r="AQ105" s="82">
        <v>537.64</v>
      </c>
      <c r="AR105" s="82"/>
      <c r="AS105" s="86">
        <v>0.18</v>
      </c>
      <c r="AT105" s="82">
        <f t="shared" si="3"/>
        <v>0</v>
      </c>
      <c r="AU105" s="82">
        <f t="shared" si="4"/>
        <v>0</v>
      </c>
      <c r="AV105" s="82">
        <f t="shared" si="5"/>
        <v>0</v>
      </c>
      <c r="AW105" s="83"/>
    </row>
    <row r="106" spans="1:49" s="1" customFormat="1" ht="30" customHeight="1">
      <c r="A106" s="80">
        <v>97</v>
      </c>
      <c r="B106" s="81">
        <v>4874157</v>
      </c>
      <c r="C106" s="81" t="s">
        <v>42</v>
      </c>
      <c r="D106" s="81" t="s">
        <v>43</v>
      </c>
      <c r="E106" s="81" t="s">
        <v>47</v>
      </c>
      <c r="F106" s="96" t="s">
        <v>239</v>
      </c>
      <c r="G106" s="96" t="s">
        <v>240</v>
      </c>
      <c r="H106" s="81"/>
      <c r="I106" s="81" t="s">
        <v>1</v>
      </c>
      <c r="J106" s="81" t="s">
        <v>46</v>
      </c>
      <c r="K106" s="91" t="s">
        <v>842</v>
      </c>
      <c r="L106" s="81"/>
      <c r="M106" s="81"/>
      <c r="N106" s="81"/>
      <c r="O106" s="81"/>
      <c r="P106" s="81"/>
      <c r="Q106" s="81"/>
      <c r="R106" s="81"/>
      <c r="S106" s="81"/>
      <c r="T106" s="81">
        <v>52</v>
      </c>
      <c r="U106" s="81">
        <v>8</v>
      </c>
      <c r="V106" s="81">
        <v>8</v>
      </c>
      <c r="W106" s="81"/>
      <c r="X106" s="81">
        <v>12</v>
      </c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>
        <v>80</v>
      </c>
      <c r="AO106" s="82" t="s">
        <v>829</v>
      </c>
      <c r="AP106" s="81" t="s">
        <v>878</v>
      </c>
      <c r="AQ106" s="82">
        <v>120.24</v>
      </c>
      <c r="AR106" s="82"/>
      <c r="AS106" s="86">
        <v>0.18</v>
      </c>
      <c r="AT106" s="82">
        <f t="shared" si="3"/>
        <v>0</v>
      </c>
      <c r="AU106" s="82">
        <f t="shared" si="4"/>
        <v>0</v>
      </c>
      <c r="AV106" s="82">
        <f t="shared" si="5"/>
        <v>0</v>
      </c>
      <c r="AW106" s="83"/>
    </row>
    <row r="107" spans="1:49" s="1" customFormat="1" ht="30" customHeight="1">
      <c r="A107" s="80">
        <v>98</v>
      </c>
      <c r="B107" s="81">
        <v>4874177</v>
      </c>
      <c r="C107" s="81" t="s">
        <v>42</v>
      </c>
      <c r="D107" s="81" t="s">
        <v>43</v>
      </c>
      <c r="E107" s="81" t="s">
        <v>47</v>
      </c>
      <c r="F107" s="96" t="s">
        <v>241</v>
      </c>
      <c r="G107" s="96" t="s">
        <v>242</v>
      </c>
      <c r="H107" s="81"/>
      <c r="I107" s="81" t="s">
        <v>1</v>
      </c>
      <c r="J107" s="81" t="s">
        <v>46</v>
      </c>
      <c r="K107" s="91" t="s">
        <v>831</v>
      </c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>
        <v>9</v>
      </c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>
        <v>9</v>
      </c>
      <c r="AO107" s="82" t="s">
        <v>829</v>
      </c>
      <c r="AP107" s="81" t="s">
        <v>878</v>
      </c>
      <c r="AQ107" s="82">
        <v>872.82</v>
      </c>
      <c r="AR107" s="82"/>
      <c r="AS107" s="86">
        <v>0.18</v>
      </c>
      <c r="AT107" s="82">
        <f t="shared" si="3"/>
        <v>0</v>
      </c>
      <c r="AU107" s="82">
        <f t="shared" si="4"/>
        <v>0</v>
      </c>
      <c r="AV107" s="82">
        <f t="shared" si="5"/>
        <v>0</v>
      </c>
      <c r="AW107" s="83"/>
    </row>
    <row r="108" spans="1:49" s="1" customFormat="1" ht="30" customHeight="1">
      <c r="A108" s="80">
        <v>99</v>
      </c>
      <c r="B108" s="81">
        <v>4874133</v>
      </c>
      <c r="C108" s="81" t="s">
        <v>42</v>
      </c>
      <c r="D108" s="81" t="s">
        <v>43</v>
      </c>
      <c r="E108" s="81" t="s">
        <v>47</v>
      </c>
      <c r="F108" s="96" t="s">
        <v>243</v>
      </c>
      <c r="G108" s="96" t="s">
        <v>244</v>
      </c>
      <c r="H108" s="81"/>
      <c r="I108" s="81" t="s">
        <v>1</v>
      </c>
      <c r="J108" s="81" t="s">
        <v>46</v>
      </c>
      <c r="K108" s="91" t="s">
        <v>832</v>
      </c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>
        <v>12</v>
      </c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>
        <v>12</v>
      </c>
      <c r="AO108" s="82" t="s">
        <v>829</v>
      </c>
      <c r="AP108" s="81" t="s">
        <v>878</v>
      </c>
      <c r="AQ108" s="82">
        <v>938</v>
      </c>
      <c r="AR108" s="82"/>
      <c r="AS108" s="86">
        <v>0.18</v>
      </c>
      <c r="AT108" s="82">
        <f t="shared" si="3"/>
        <v>0</v>
      </c>
      <c r="AU108" s="82">
        <f t="shared" si="4"/>
        <v>0</v>
      </c>
      <c r="AV108" s="82">
        <f t="shared" si="5"/>
        <v>0</v>
      </c>
      <c r="AW108" s="83"/>
    </row>
    <row r="109" spans="1:49" s="1" customFormat="1" ht="30" customHeight="1">
      <c r="A109" s="80">
        <v>100</v>
      </c>
      <c r="B109" s="81">
        <v>4874304</v>
      </c>
      <c r="C109" s="81" t="s">
        <v>42</v>
      </c>
      <c r="D109" s="81" t="s">
        <v>43</v>
      </c>
      <c r="E109" s="81" t="s">
        <v>47</v>
      </c>
      <c r="F109" s="96" t="s">
        <v>245</v>
      </c>
      <c r="G109" s="96" t="s">
        <v>246</v>
      </c>
      <c r="H109" s="81"/>
      <c r="I109" s="81" t="s">
        <v>1</v>
      </c>
      <c r="J109" s="81" t="s">
        <v>46</v>
      </c>
      <c r="K109" s="91" t="s">
        <v>828</v>
      </c>
      <c r="L109" s="81"/>
      <c r="M109" s="81"/>
      <c r="N109" s="81"/>
      <c r="O109" s="81"/>
      <c r="P109" s="81"/>
      <c r="Q109" s="81"/>
      <c r="R109" s="81"/>
      <c r="S109" s="81"/>
      <c r="T109" s="81">
        <v>30</v>
      </c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>
        <v>30</v>
      </c>
      <c r="AO109" s="82" t="s">
        <v>829</v>
      </c>
      <c r="AP109" s="81" t="s">
        <v>878</v>
      </c>
      <c r="AQ109" s="82">
        <v>176.97</v>
      </c>
      <c r="AR109" s="82"/>
      <c r="AS109" s="86">
        <v>0.18</v>
      </c>
      <c r="AT109" s="82">
        <f t="shared" si="3"/>
        <v>0</v>
      </c>
      <c r="AU109" s="82">
        <f t="shared" si="4"/>
        <v>0</v>
      </c>
      <c r="AV109" s="82">
        <f t="shared" si="5"/>
        <v>0</v>
      </c>
      <c r="AW109" s="83"/>
    </row>
    <row r="110" spans="1:49" s="1" customFormat="1" ht="30" customHeight="1">
      <c r="A110" s="80">
        <v>101</v>
      </c>
      <c r="B110" s="81">
        <v>4874352</v>
      </c>
      <c r="C110" s="81" t="s">
        <v>42</v>
      </c>
      <c r="D110" s="81" t="s">
        <v>43</v>
      </c>
      <c r="E110" s="81" t="s">
        <v>47</v>
      </c>
      <c r="F110" s="96" t="s">
        <v>247</v>
      </c>
      <c r="G110" s="96" t="s">
        <v>248</v>
      </c>
      <c r="H110" s="81"/>
      <c r="I110" s="81" t="s">
        <v>1</v>
      </c>
      <c r="J110" s="81" t="s">
        <v>46</v>
      </c>
      <c r="K110" s="91" t="s">
        <v>828</v>
      </c>
      <c r="L110" s="81"/>
      <c r="M110" s="81"/>
      <c r="N110" s="81"/>
      <c r="O110" s="81"/>
      <c r="P110" s="81"/>
      <c r="Q110" s="81"/>
      <c r="R110" s="81"/>
      <c r="S110" s="81"/>
      <c r="T110" s="81">
        <v>1</v>
      </c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>
        <v>1</v>
      </c>
      <c r="AO110" s="82" t="s">
        <v>829</v>
      </c>
      <c r="AP110" s="81" t="s">
        <v>878</v>
      </c>
      <c r="AQ110" s="82">
        <v>2028.88</v>
      </c>
      <c r="AR110" s="82"/>
      <c r="AS110" s="86">
        <v>0.18</v>
      </c>
      <c r="AT110" s="82">
        <f t="shared" si="3"/>
        <v>0</v>
      </c>
      <c r="AU110" s="82">
        <f t="shared" si="4"/>
        <v>0</v>
      </c>
      <c r="AV110" s="82">
        <f t="shared" si="5"/>
        <v>0</v>
      </c>
      <c r="AW110" s="83"/>
    </row>
    <row r="111" spans="1:49" s="1" customFormat="1" ht="30" customHeight="1">
      <c r="A111" s="80">
        <v>102</v>
      </c>
      <c r="B111" s="81">
        <v>4874353</v>
      </c>
      <c r="C111" s="81" t="s">
        <v>42</v>
      </c>
      <c r="D111" s="81" t="s">
        <v>43</v>
      </c>
      <c r="E111" s="81" t="s">
        <v>47</v>
      </c>
      <c r="F111" s="96" t="s">
        <v>249</v>
      </c>
      <c r="G111" s="96" t="s">
        <v>250</v>
      </c>
      <c r="H111" s="81"/>
      <c r="I111" s="81" t="s">
        <v>1</v>
      </c>
      <c r="J111" s="81" t="s">
        <v>46</v>
      </c>
      <c r="K111" s="91" t="s">
        <v>828</v>
      </c>
      <c r="L111" s="81"/>
      <c r="M111" s="81"/>
      <c r="N111" s="81"/>
      <c r="O111" s="81"/>
      <c r="P111" s="81"/>
      <c r="Q111" s="81"/>
      <c r="R111" s="81"/>
      <c r="S111" s="81"/>
      <c r="T111" s="81">
        <v>1</v>
      </c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>
        <v>1</v>
      </c>
      <c r="AO111" s="82" t="s">
        <v>829</v>
      </c>
      <c r="AP111" s="81" t="s">
        <v>878</v>
      </c>
      <c r="AQ111" s="82">
        <v>2035.51</v>
      </c>
      <c r="AR111" s="82"/>
      <c r="AS111" s="86">
        <v>0.18</v>
      </c>
      <c r="AT111" s="82">
        <f t="shared" si="3"/>
        <v>0</v>
      </c>
      <c r="AU111" s="82">
        <f t="shared" si="4"/>
        <v>0</v>
      </c>
      <c r="AV111" s="82">
        <f t="shared" si="5"/>
        <v>0</v>
      </c>
      <c r="AW111" s="83"/>
    </row>
    <row r="112" spans="1:49" s="1" customFormat="1" ht="30" customHeight="1">
      <c r="A112" s="80">
        <v>103</v>
      </c>
      <c r="B112" s="81">
        <v>4874853</v>
      </c>
      <c r="C112" s="81" t="s">
        <v>42</v>
      </c>
      <c r="D112" s="81" t="s">
        <v>43</v>
      </c>
      <c r="E112" s="81" t="s">
        <v>47</v>
      </c>
      <c r="F112" s="96" t="s">
        <v>251</v>
      </c>
      <c r="G112" s="96" t="s">
        <v>252</v>
      </c>
      <c r="H112" s="81"/>
      <c r="I112" s="81" t="s">
        <v>1</v>
      </c>
      <c r="J112" s="81" t="s">
        <v>46</v>
      </c>
      <c r="K112" s="91" t="s">
        <v>828</v>
      </c>
      <c r="L112" s="81"/>
      <c r="M112" s="81"/>
      <c r="N112" s="81"/>
      <c r="O112" s="81"/>
      <c r="P112" s="81"/>
      <c r="Q112" s="81"/>
      <c r="R112" s="81"/>
      <c r="S112" s="81"/>
      <c r="T112" s="81">
        <v>1</v>
      </c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>
        <v>1</v>
      </c>
      <c r="AO112" s="82" t="s">
        <v>829</v>
      </c>
      <c r="AP112" s="81" t="s">
        <v>878</v>
      </c>
      <c r="AQ112" s="82">
        <v>102347.01</v>
      </c>
      <c r="AR112" s="82"/>
      <c r="AS112" s="86">
        <v>0.18</v>
      </c>
      <c r="AT112" s="82">
        <f t="shared" si="3"/>
        <v>0</v>
      </c>
      <c r="AU112" s="82">
        <f t="shared" si="4"/>
        <v>0</v>
      </c>
      <c r="AV112" s="82">
        <f t="shared" si="5"/>
        <v>0</v>
      </c>
      <c r="AW112" s="83"/>
    </row>
    <row r="113" spans="1:49" s="1" customFormat="1" ht="30" customHeight="1">
      <c r="A113" s="80">
        <v>104</v>
      </c>
      <c r="B113" s="81">
        <v>4874015</v>
      </c>
      <c r="C113" s="81" t="s">
        <v>42</v>
      </c>
      <c r="D113" s="81" t="s">
        <v>43</v>
      </c>
      <c r="E113" s="81" t="s">
        <v>47</v>
      </c>
      <c r="F113" s="96" t="s">
        <v>253</v>
      </c>
      <c r="G113" s="96" t="s">
        <v>254</v>
      </c>
      <c r="H113" s="81"/>
      <c r="I113" s="81" t="s">
        <v>1</v>
      </c>
      <c r="J113" s="81" t="s">
        <v>46</v>
      </c>
      <c r="K113" s="91" t="s">
        <v>828</v>
      </c>
      <c r="L113" s="81"/>
      <c r="M113" s="81"/>
      <c r="N113" s="81"/>
      <c r="O113" s="81"/>
      <c r="P113" s="81"/>
      <c r="Q113" s="81"/>
      <c r="R113" s="81"/>
      <c r="S113" s="81"/>
      <c r="T113" s="81">
        <v>7</v>
      </c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>
        <v>7</v>
      </c>
      <c r="AO113" s="82" t="s">
        <v>829</v>
      </c>
      <c r="AP113" s="81" t="s">
        <v>878</v>
      </c>
      <c r="AQ113" s="82">
        <v>7074.11</v>
      </c>
      <c r="AR113" s="82"/>
      <c r="AS113" s="86">
        <v>0.18</v>
      </c>
      <c r="AT113" s="82">
        <f t="shared" si="3"/>
        <v>0</v>
      </c>
      <c r="AU113" s="82">
        <f t="shared" si="4"/>
        <v>0</v>
      </c>
      <c r="AV113" s="82">
        <f t="shared" si="5"/>
        <v>0</v>
      </c>
      <c r="AW113" s="83"/>
    </row>
    <row r="114" spans="1:49" s="1" customFormat="1" ht="30" customHeight="1">
      <c r="A114" s="80">
        <v>105</v>
      </c>
      <c r="B114" s="81">
        <v>4873982</v>
      </c>
      <c r="C114" s="81" t="s">
        <v>42</v>
      </c>
      <c r="D114" s="81" t="s">
        <v>43</v>
      </c>
      <c r="E114" s="81" t="s">
        <v>47</v>
      </c>
      <c r="F114" s="96" t="s">
        <v>255</v>
      </c>
      <c r="G114" s="96" t="s">
        <v>256</v>
      </c>
      <c r="H114" s="81"/>
      <c r="I114" s="81" t="s">
        <v>1</v>
      </c>
      <c r="J114" s="81" t="s">
        <v>46</v>
      </c>
      <c r="K114" s="91" t="s">
        <v>828</v>
      </c>
      <c r="L114" s="81"/>
      <c r="M114" s="81"/>
      <c r="N114" s="81"/>
      <c r="O114" s="81"/>
      <c r="P114" s="81"/>
      <c r="Q114" s="81"/>
      <c r="R114" s="81"/>
      <c r="S114" s="81"/>
      <c r="T114" s="81">
        <v>12</v>
      </c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>
        <v>12</v>
      </c>
      <c r="AO114" s="82" t="s">
        <v>829</v>
      </c>
      <c r="AP114" s="81" t="s">
        <v>878</v>
      </c>
      <c r="AQ114" s="82">
        <v>7008.02</v>
      </c>
      <c r="AR114" s="82"/>
      <c r="AS114" s="86">
        <v>0.18</v>
      </c>
      <c r="AT114" s="82">
        <f t="shared" si="3"/>
        <v>0</v>
      </c>
      <c r="AU114" s="82">
        <f t="shared" si="4"/>
        <v>0</v>
      </c>
      <c r="AV114" s="82">
        <f t="shared" si="5"/>
        <v>0</v>
      </c>
      <c r="AW114" s="83"/>
    </row>
    <row r="115" spans="1:49" s="1" customFormat="1" ht="30" customHeight="1">
      <c r="A115" s="80">
        <v>106</v>
      </c>
      <c r="B115" s="81">
        <v>4874030</v>
      </c>
      <c r="C115" s="81" t="s">
        <v>42</v>
      </c>
      <c r="D115" s="81" t="s">
        <v>43</v>
      </c>
      <c r="E115" s="81" t="s">
        <v>47</v>
      </c>
      <c r="F115" s="96" t="s">
        <v>257</v>
      </c>
      <c r="G115" s="96" t="s">
        <v>258</v>
      </c>
      <c r="H115" s="81"/>
      <c r="I115" s="81" t="s">
        <v>1</v>
      </c>
      <c r="J115" s="81" t="s">
        <v>46</v>
      </c>
      <c r="K115" s="91" t="s">
        <v>843</v>
      </c>
      <c r="L115" s="81"/>
      <c r="M115" s="81"/>
      <c r="N115" s="81"/>
      <c r="O115" s="81"/>
      <c r="P115" s="81"/>
      <c r="Q115" s="81"/>
      <c r="R115" s="81"/>
      <c r="S115" s="81"/>
      <c r="T115" s="81"/>
      <c r="U115" s="81">
        <v>2</v>
      </c>
      <c r="V115" s="81">
        <v>2</v>
      </c>
      <c r="W115" s="81"/>
      <c r="X115" s="81">
        <v>3</v>
      </c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>
        <v>7</v>
      </c>
      <c r="AO115" s="82" t="s">
        <v>829</v>
      </c>
      <c r="AP115" s="81" t="s">
        <v>878</v>
      </c>
      <c r="AQ115" s="82">
        <v>6037.86</v>
      </c>
      <c r="AR115" s="82"/>
      <c r="AS115" s="86">
        <v>0.18</v>
      </c>
      <c r="AT115" s="82">
        <f t="shared" si="3"/>
        <v>0</v>
      </c>
      <c r="AU115" s="82">
        <f t="shared" si="4"/>
        <v>0</v>
      </c>
      <c r="AV115" s="82">
        <f t="shared" si="5"/>
        <v>0</v>
      </c>
      <c r="AW115" s="83"/>
    </row>
    <row r="116" spans="1:49" s="1" customFormat="1" ht="30" customHeight="1">
      <c r="A116" s="80">
        <v>107</v>
      </c>
      <c r="B116" s="81">
        <v>4874040</v>
      </c>
      <c r="C116" s="81" t="s">
        <v>42</v>
      </c>
      <c r="D116" s="81" t="s">
        <v>43</v>
      </c>
      <c r="E116" s="81" t="s">
        <v>47</v>
      </c>
      <c r="F116" s="96" t="s">
        <v>259</v>
      </c>
      <c r="G116" s="96" t="s">
        <v>260</v>
      </c>
      <c r="H116" s="81"/>
      <c r="I116" s="81" t="s">
        <v>1</v>
      </c>
      <c r="J116" s="81" t="s">
        <v>46</v>
      </c>
      <c r="K116" s="91" t="s">
        <v>828</v>
      </c>
      <c r="L116" s="81"/>
      <c r="M116" s="81"/>
      <c r="N116" s="81"/>
      <c r="O116" s="81"/>
      <c r="P116" s="81"/>
      <c r="Q116" s="81"/>
      <c r="R116" s="81"/>
      <c r="S116" s="81"/>
      <c r="T116" s="81">
        <v>1</v>
      </c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>
        <v>1</v>
      </c>
      <c r="AO116" s="82" t="s">
        <v>829</v>
      </c>
      <c r="AP116" s="81" t="s">
        <v>878</v>
      </c>
      <c r="AQ116" s="82">
        <v>34273.75</v>
      </c>
      <c r="AR116" s="82"/>
      <c r="AS116" s="86">
        <v>0.18</v>
      </c>
      <c r="AT116" s="82">
        <f t="shared" si="3"/>
        <v>0</v>
      </c>
      <c r="AU116" s="82">
        <f t="shared" si="4"/>
        <v>0</v>
      </c>
      <c r="AV116" s="82">
        <f t="shared" si="5"/>
        <v>0</v>
      </c>
      <c r="AW116" s="83"/>
    </row>
    <row r="117" spans="1:49" s="1" customFormat="1" ht="30" customHeight="1">
      <c r="A117" s="80">
        <v>108</v>
      </c>
      <c r="B117" s="81">
        <v>4874091</v>
      </c>
      <c r="C117" s="81" t="s">
        <v>42</v>
      </c>
      <c r="D117" s="81" t="s">
        <v>43</v>
      </c>
      <c r="E117" s="81" t="s">
        <v>47</v>
      </c>
      <c r="F117" s="96" t="s">
        <v>261</v>
      </c>
      <c r="G117" s="96" t="s">
        <v>262</v>
      </c>
      <c r="H117" s="81"/>
      <c r="I117" s="81" t="s">
        <v>1</v>
      </c>
      <c r="J117" s="81" t="s">
        <v>46</v>
      </c>
      <c r="K117" s="91" t="s">
        <v>828</v>
      </c>
      <c r="L117" s="81"/>
      <c r="M117" s="81"/>
      <c r="N117" s="81"/>
      <c r="O117" s="81"/>
      <c r="P117" s="81"/>
      <c r="Q117" s="81"/>
      <c r="R117" s="81"/>
      <c r="S117" s="81"/>
      <c r="T117" s="81">
        <v>1</v>
      </c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>
        <v>1</v>
      </c>
      <c r="AO117" s="82" t="s">
        <v>829</v>
      </c>
      <c r="AP117" s="81" t="s">
        <v>878</v>
      </c>
      <c r="AQ117" s="82">
        <v>20108.560000000001</v>
      </c>
      <c r="AR117" s="82"/>
      <c r="AS117" s="86">
        <v>0.18</v>
      </c>
      <c r="AT117" s="82">
        <f t="shared" si="3"/>
        <v>0</v>
      </c>
      <c r="AU117" s="82">
        <f t="shared" si="4"/>
        <v>0</v>
      </c>
      <c r="AV117" s="82">
        <f t="shared" si="5"/>
        <v>0</v>
      </c>
      <c r="AW117" s="83"/>
    </row>
    <row r="118" spans="1:49" s="1" customFormat="1" ht="30" customHeight="1">
      <c r="A118" s="80">
        <v>109</v>
      </c>
      <c r="B118" s="81">
        <v>4874217</v>
      </c>
      <c r="C118" s="81" t="s">
        <v>42</v>
      </c>
      <c r="D118" s="81" t="s">
        <v>43</v>
      </c>
      <c r="E118" s="81" t="s">
        <v>47</v>
      </c>
      <c r="F118" s="96" t="s">
        <v>263</v>
      </c>
      <c r="G118" s="96" t="s">
        <v>264</v>
      </c>
      <c r="H118" s="81"/>
      <c r="I118" s="81" t="s">
        <v>1</v>
      </c>
      <c r="J118" s="81" t="s">
        <v>46</v>
      </c>
      <c r="K118" s="91" t="s">
        <v>828</v>
      </c>
      <c r="L118" s="81"/>
      <c r="M118" s="81"/>
      <c r="N118" s="81"/>
      <c r="O118" s="81"/>
      <c r="P118" s="81"/>
      <c r="Q118" s="81"/>
      <c r="R118" s="81"/>
      <c r="S118" s="81"/>
      <c r="T118" s="81">
        <v>1</v>
      </c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>
        <v>1</v>
      </c>
      <c r="AO118" s="82" t="s">
        <v>829</v>
      </c>
      <c r="AP118" s="81" t="s">
        <v>878</v>
      </c>
      <c r="AQ118" s="82">
        <v>6416.16</v>
      </c>
      <c r="AR118" s="82"/>
      <c r="AS118" s="86">
        <v>0.18</v>
      </c>
      <c r="AT118" s="82">
        <f t="shared" si="3"/>
        <v>0</v>
      </c>
      <c r="AU118" s="82">
        <f t="shared" si="4"/>
        <v>0</v>
      </c>
      <c r="AV118" s="82">
        <f t="shared" si="5"/>
        <v>0</v>
      </c>
      <c r="AW118" s="83"/>
    </row>
    <row r="119" spans="1:49" s="1" customFormat="1" ht="30" customHeight="1">
      <c r="A119" s="80">
        <v>110</v>
      </c>
      <c r="B119" s="81">
        <v>4874415</v>
      </c>
      <c r="C119" s="81" t="s">
        <v>42</v>
      </c>
      <c r="D119" s="81" t="s">
        <v>43</v>
      </c>
      <c r="E119" s="81" t="s">
        <v>47</v>
      </c>
      <c r="F119" s="96" t="s">
        <v>265</v>
      </c>
      <c r="G119" s="96" t="s">
        <v>266</v>
      </c>
      <c r="H119" s="81"/>
      <c r="I119" s="81" t="s">
        <v>1</v>
      </c>
      <c r="J119" s="81" t="s">
        <v>46</v>
      </c>
      <c r="K119" s="91" t="s">
        <v>828</v>
      </c>
      <c r="L119" s="81"/>
      <c r="M119" s="81"/>
      <c r="N119" s="81"/>
      <c r="O119" s="81"/>
      <c r="P119" s="81"/>
      <c r="Q119" s="81"/>
      <c r="R119" s="81"/>
      <c r="S119" s="81"/>
      <c r="T119" s="81">
        <v>1</v>
      </c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>
        <v>1</v>
      </c>
      <c r="AO119" s="82" t="s">
        <v>829</v>
      </c>
      <c r="AP119" s="81" t="s">
        <v>878</v>
      </c>
      <c r="AQ119" s="82">
        <v>1472.12</v>
      </c>
      <c r="AR119" s="82"/>
      <c r="AS119" s="86">
        <v>0.18</v>
      </c>
      <c r="AT119" s="82">
        <f t="shared" si="3"/>
        <v>0</v>
      </c>
      <c r="AU119" s="82">
        <f t="shared" si="4"/>
        <v>0</v>
      </c>
      <c r="AV119" s="82">
        <f t="shared" si="5"/>
        <v>0</v>
      </c>
      <c r="AW119" s="83"/>
    </row>
    <row r="120" spans="1:49" s="1" customFormat="1" ht="30" customHeight="1">
      <c r="A120" s="80">
        <v>111</v>
      </c>
      <c r="B120" s="81">
        <v>4874193</v>
      </c>
      <c r="C120" s="81" t="s">
        <v>42</v>
      </c>
      <c r="D120" s="81" t="s">
        <v>43</v>
      </c>
      <c r="E120" s="81" t="s">
        <v>47</v>
      </c>
      <c r="F120" s="96" t="s">
        <v>267</v>
      </c>
      <c r="G120" s="96" t="s">
        <v>268</v>
      </c>
      <c r="H120" s="81"/>
      <c r="I120" s="81" t="s">
        <v>1</v>
      </c>
      <c r="J120" s="81" t="s">
        <v>46</v>
      </c>
      <c r="K120" s="91" t="s">
        <v>838</v>
      </c>
      <c r="L120" s="81"/>
      <c r="M120" s="81"/>
      <c r="N120" s="81"/>
      <c r="O120" s="81"/>
      <c r="P120" s="81"/>
      <c r="Q120" s="81"/>
      <c r="R120" s="81"/>
      <c r="S120" s="81"/>
      <c r="T120" s="81">
        <v>7</v>
      </c>
      <c r="U120" s="81">
        <v>2</v>
      </c>
      <c r="V120" s="81">
        <v>2</v>
      </c>
      <c r="W120" s="81"/>
      <c r="X120" s="81">
        <v>3</v>
      </c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>
        <v>14</v>
      </c>
      <c r="AO120" s="82" t="s">
        <v>829</v>
      </c>
      <c r="AP120" s="81" t="s">
        <v>878</v>
      </c>
      <c r="AQ120" s="82">
        <v>532.37</v>
      </c>
      <c r="AR120" s="82"/>
      <c r="AS120" s="86">
        <v>0.18</v>
      </c>
      <c r="AT120" s="82">
        <f t="shared" si="3"/>
        <v>0</v>
      </c>
      <c r="AU120" s="82">
        <f t="shared" si="4"/>
        <v>0</v>
      </c>
      <c r="AV120" s="82">
        <f t="shared" si="5"/>
        <v>0</v>
      </c>
      <c r="AW120" s="83"/>
    </row>
    <row r="121" spans="1:49" s="1" customFormat="1" ht="30" customHeight="1">
      <c r="A121" s="80">
        <v>112</v>
      </c>
      <c r="B121" s="81">
        <v>4874064</v>
      </c>
      <c r="C121" s="81" t="s">
        <v>42</v>
      </c>
      <c r="D121" s="81" t="s">
        <v>43</v>
      </c>
      <c r="E121" s="81" t="s">
        <v>47</v>
      </c>
      <c r="F121" s="96" t="s">
        <v>269</v>
      </c>
      <c r="G121" s="96" t="s">
        <v>270</v>
      </c>
      <c r="H121" s="81"/>
      <c r="I121" s="81" t="s">
        <v>1</v>
      </c>
      <c r="J121" s="81" t="s">
        <v>46</v>
      </c>
      <c r="K121" s="91" t="s">
        <v>838</v>
      </c>
      <c r="L121" s="81"/>
      <c r="M121" s="81"/>
      <c r="N121" s="81"/>
      <c r="O121" s="81"/>
      <c r="P121" s="81"/>
      <c r="Q121" s="81"/>
      <c r="R121" s="81"/>
      <c r="S121" s="81"/>
      <c r="T121" s="81">
        <v>7</v>
      </c>
      <c r="U121" s="81">
        <v>2</v>
      </c>
      <c r="V121" s="81">
        <v>2</v>
      </c>
      <c r="W121" s="81"/>
      <c r="X121" s="81">
        <v>3</v>
      </c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>
        <v>14</v>
      </c>
      <c r="AO121" s="82" t="s">
        <v>829</v>
      </c>
      <c r="AP121" s="81" t="s">
        <v>878</v>
      </c>
      <c r="AQ121" s="82">
        <v>1881.08</v>
      </c>
      <c r="AR121" s="82"/>
      <c r="AS121" s="86">
        <v>0.18</v>
      </c>
      <c r="AT121" s="82">
        <f t="shared" si="3"/>
        <v>0</v>
      </c>
      <c r="AU121" s="82">
        <f t="shared" si="4"/>
        <v>0</v>
      </c>
      <c r="AV121" s="82">
        <f t="shared" si="5"/>
        <v>0</v>
      </c>
      <c r="AW121" s="83"/>
    </row>
    <row r="122" spans="1:49" s="1" customFormat="1" ht="30" customHeight="1">
      <c r="A122" s="80">
        <v>113</v>
      </c>
      <c r="B122" s="81">
        <v>4873998</v>
      </c>
      <c r="C122" s="81" t="s">
        <v>42</v>
      </c>
      <c r="D122" s="81" t="s">
        <v>43</v>
      </c>
      <c r="E122" s="81" t="s">
        <v>47</v>
      </c>
      <c r="F122" s="96" t="s">
        <v>271</v>
      </c>
      <c r="G122" s="96" t="s">
        <v>272</v>
      </c>
      <c r="H122" s="81"/>
      <c r="I122" s="81" t="s">
        <v>1</v>
      </c>
      <c r="J122" s="81" t="s">
        <v>46</v>
      </c>
      <c r="K122" s="91" t="s">
        <v>828</v>
      </c>
      <c r="L122" s="81"/>
      <c r="M122" s="81"/>
      <c r="N122" s="81"/>
      <c r="O122" s="81"/>
      <c r="P122" s="81"/>
      <c r="Q122" s="81"/>
      <c r="R122" s="81"/>
      <c r="S122" s="81"/>
      <c r="T122" s="81">
        <v>12</v>
      </c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>
        <v>12</v>
      </c>
      <c r="AO122" s="82" t="s">
        <v>829</v>
      </c>
      <c r="AP122" s="81" t="s">
        <v>878</v>
      </c>
      <c r="AQ122" s="82">
        <v>6006.99</v>
      </c>
      <c r="AR122" s="82"/>
      <c r="AS122" s="86">
        <v>0.18</v>
      </c>
      <c r="AT122" s="82">
        <f t="shared" si="3"/>
        <v>0</v>
      </c>
      <c r="AU122" s="82">
        <f t="shared" si="4"/>
        <v>0</v>
      </c>
      <c r="AV122" s="82">
        <f t="shared" si="5"/>
        <v>0</v>
      </c>
      <c r="AW122" s="83"/>
    </row>
    <row r="123" spans="1:49" s="1" customFormat="1" ht="30" customHeight="1">
      <c r="A123" s="80">
        <v>114</v>
      </c>
      <c r="B123" s="81">
        <v>4874194</v>
      </c>
      <c r="C123" s="81" t="s">
        <v>42</v>
      </c>
      <c r="D123" s="81" t="s">
        <v>43</v>
      </c>
      <c r="E123" s="81" t="s">
        <v>47</v>
      </c>
      <c r="F123" s="96" t="s">
        <v>273</v>
      </c>
      <c r="G123" s="96" t="s">
        <v>274</v>
      </c>
      <c r="H123" s="81"/>
      <c r="I123" s="81" t="s">
        <v>1</v>
      </c>
      <c r="J123" s="81" t="s">
        <v>46</v>
      </c>
      <c r="K123" s="91" t="s">
        <v>828</v>
      </c>
      <c r="L123" s="81"/>
      <c r="M123" s="81"/>
      <c r="N123" s="81"/>
      <c r="O123" s="81"/>
      <c r="P123" s="81"/>
      <c r="Q123" s="81"/>
      <c r="R123" s="81"/>
      <c r="S123" s="81"/>
      <c r="T123" s="81">
        <v>1</v>
      </c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>
        <v>1</v>
      </c>
      <c r="AO123" s="82" t="s">
        <v>829</v>
      </c>
      <c r="AP123" s="81" t="s">
        <v>878</v>
      </c>
      <c r="AQ123" s="82">
        <v>6859.84</v>
      </c>
      <c r="AR123" s="82"/>
      <c r="AS123" s="86">
        <v>0.18</v>
      </c>
      <c r="AT123" s="82">
        <f t="shared" si="3"/>
        <v>0</v>
      </c>
      <c r="AU123" s="82">
        <f t="shared" si="4"/>
        <v>0</v>
      </c>
      <c r="AV123" s="82">
        <f t="shared" si="5"/>
        <v>0</v>
      </c>
      <c r="AW123" s="83"/>
    </row>
    <row r="124" spans="1:49" s="1" customFormat="1" ht="30" customHeight="1">
      <c r="A124" s="80">
        <v>115</v>
      </c>
      <c r="B124" s="81">
        <v>4874119</v>
      </c>
      <c r="C124" s="81" t="s">
        <v>42</v>
      </c>
      <c r="D124" s="81" t="s">
        <v>43</v>
      </c>
      <c r="E124" s="81" t="s">
        <v>47</v>
      </c>
      <c r="F124" s="96" t="s">
        <v>275</v>
      </c>
      <c r="G124" s="96" t="s">
        <v>276</v>
      </c>
      <c r="H124" s="81"/>
      <c r="I124" s="81" t="s">
        <v>1</v>
      </c>
      <c r="J124" s="81" t="s">
        <v>46</v>
      </c>
      <c r="K124" s="91" t="s">
        <v>828</v>
      </c>
      <c r="L124" s="81"/>
      <c r="M124" s="81"/>
      <c r="N124" s="81"/>
      <c r="O124" s="81"/>
      <c r="P124" s="81"/>
      <c r="Q124" s="81"/>
      <c r="R124" s="81"/>
      <c r="S124" s="81"/>
      <c r="T124" s="81">
        <v>1</v>
      </c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>
        <v>1</v>
      </c>
      <c r="AO124" s="82" t="s">
        <v>829</v>
      </c>
      <c r="AP124" s="81" t="s">
        <v>878</v>
      </c>
      <c r="AQ124" s="82">
        <v>11541.75</v>
      </c>
      <c r="AR124" s="82"/>
      <c r="AS124" s="86">
        <v>0.18</v>
      </c>
      <c r="AT124" s="82">
        <f t="shared" si="3"/>
        <v>0</v>
      </c>
      <c r="AU124" s="82">
        <f t="shared" si="4"/>
        <v>0</v>
      </c>
      <c r="AV124" s="82">
        <f t="shared" si="5"/>
        <v>0</v>
      </c>
      <c r="AW124" s="83"/>
    </row>
    <row r="125" spans="1:49" s="1" customFormat="1" ht="30" customHeight="1">
      <c r="A125" s="80">
        <v>116</v>
      </c>
      <c r="B125" s="81">
        <v>4873932</v>
      </c>
      <c r="C125" s="81" t="s">
        <v>42</v>
      </c>
      <c r="D125" s="81" t="s">
        <v>43</v>
      </c>
      <c r="E125" s="81" t="s">
        <v>47</v>
      </c>
      <c r="F125" s="96" t="s">
        <v>277</v>
      </c>
      <c r="G125" s="96" t="s">
        <v>278</v>
      </c>
      <c r="H125" s="81"/>
      <c r="I125" s="81" t="s">
        <v>1</v>
      </c>
      <c r="J125" s="81" t="s">
        <v>46</v>
      </c>
      <c r="K125" s="91" t="s">
        <v>828</v>
      </c>
      <c r="L125" s="81"/>
      <c r="M125" s="81"/>
      <c r="N125" s="81"/>
      <c r="O125" s="81"/>
      <c r="P125" s="81"/>
      <c r="Q125" s="81"/>
      <c r="R125" s="81"/>
      <c r="S125" s="81"/>
      <c r="T125" s="81">
        <v>35</v>
      </c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>
        <v>35</v>
      </c>
      <c r="AO125" s="82" t="s">
        <v>829</v>
      </c>
      <c r="AP125" s="81" t="s">
        <v>878</v>
      </c>
      <c r="AQ125" s="82">
        <v>24752.66</v>
      </c>
      <c r="AR125" s="82"/>
      <c r="AS125" s="86">
        <v>0.18</v>
      </c>
      <c r="AT125" s="82">
        <f t="shared" si="3"/>
        <v>0</v>
      </c>
      <c r="AU125" s="82">
        <f t="shared" si="4"/>
        <v>0</v>
      </c>
      <c r="AV125" s="82">
        <f t="shared" si="5"/>
        <v>0</v>
      </c>
      <c r="AW125" s="83"/>
    </row>
    <row r="126" spans="1:49" s="1" customFormat="1" ht="30" customHeight="1">
      <c r="A126" s="80">
        <v>117</v>
      </c>
      <c r="B126" s="81">
        <v>4874032</v>
      </c>
      <c r="C126" s="81" t="s">
        <v>42</v>
      </c>
      <c r="D126" s="81" t="s">
        <v>43</v>
      </c>
      <c r="E126" s="81" t="s">
        <v>47</v>
      </c>
      <c r="F126" s="96" t="s">
        <v>279</v>
      </c>
      <c r="G126" s="96" t="s">
        <v>280</v>
      </c>
      <c r="H126" s="81"/>
      <c r="I126" s="81" t="s">
        <v>1</v>
      </c>
      <c r="J126" s="81" t="s">
        <v>46</v>
      </c>
      <c r="K126" s="91" t="s">
        <v>828</v>
      </c>
      <c r="L126" s="81"/>
      <c r="M126" s="81"/>
      <c r="N126" s="81"/>
      <c r="O126" s="81"/>
      <c r="P126" s="81"/>
      <c r="Q126" s="81"/>
      <c r="R126" s="81"/>
      <c r="S126" s="81"/>
      <c r="T126" s="81">
        <v>1</v>
      </c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>
        <v>1</v>
      </c>
      <c r="AO126" s="82" t="s">
        <v>829</v>
      </c>
      <c r="AP126" s="81" t="s">
        <v>878</v>
      </c>
      <c r="AQ126" s="82">
        <v>38725.480000000003</v>
      </c>
      <c r="AR126" s="82"/>
      <c r="AS126" s="86">
        <v>0.18</v>
      </c>
      <c r="AT126" s="82">
        <f t="shared" si="3"/>
        <v>0</v>
      </c>
      <c r="AU126" s="82">
        <f t="shared" si="4"/>
        <v>0</v>
      </c>
      <c r="AV126" s="82">
        <f t="shared" si="5"/>
        <v>0</v>
      </c>
      <c r="AW126" s="83"/>
    </row>
    <row r="127" spans="1:49" s="1" customFormat="1" ht="30" customHeight="1">
      <c r="A127" s="80">
        <v>118</v>
      </c>
      <c r="B127" s="81">
        <v>4873963</v>
      </c>
      <c r="C127" s="81" t="s">
        <v>42</v>
      </c>
      <c r="D127" s="81" t="s">
        <v>43</v>
      </c>
      <c r="E127" s="81" t="s">
        <v>47</v>
      </c>
      <c r="F127" s="96" t="s">
        <v>281</v>
      </c>
      <c r="G127" s="96" t="s">
        <v>282</v>
      </c>
      <c r="H127" s="81"/>
      <c r="I127" s="81" t="s">
        <v>1</v>
      </c>
      <c r="J127" s="81" t="s">
        <v>46</v>
      </c>
      <c r="K127" s="91" t="s">
        <v>828</v>
      </c>
      <c r="L127" s="81"/>
      <c r="M127" s="81"/>
      <c r="N127" s="81"/>
      <c r="O127" s="81"/>
      <c r="P127" s="81"/>
      <c r="Q127" s="81"/>
      <c r="R127" s="81"/>
      <c r="S127" s="81"/>
      <c r="T127" s="81">
        <v>2</v>
      </c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>
        <v>2</v>
      </c>
      <c r="AO127" s="82" t="s">
        <v>829</v>
      </c>
      <c r="AP127" s="81" t="s">
        <v>878</v>
      </c>
      <c r="AQ127" s="82">
        <v>75188.86</v>
      </c>
      <c r="AR127" s="82"/>
      <c r="AS127" s="86">
        <v>0.18</v>
      </c>
      <c r="AT127" s="82">
        <f t="shared" si="3"/>
        <v>0</v>
      </c>
      <c r="AU127" s="82">
        <f t="shared" si="4"/>
        <v>0</v>
      </c>
      <c r="AV127" s="82">
        <f t="shared" si="5"/>
        <v>0</v>
      </c>
      <c r="AW127" s="83"/>
    </row>
    <row r="128" spans="1:49" s="1" customFormat="1" ht="30" customHeight="1">
      <c r="A128" s="80">
        <v>119</v>
      </c>
      <c r="B128" s="81">
        <v>4873948</v>
      </c>
      <c r="C128" s="81" t="s">
        <v>42</v>
      </c>
      <c r="D128" s="81" t="s">
        <v>43</v>
      </c>
      <c r="E128" s="81" t="s">
        <v>47</v>
      </c>
      <c r="F128" s="96" t="s">
        <v>283</v>
      </c>
      <c r="G128" s="96" t="s">
        <v>284</v>
      </c>
      <c r="H128" s="81"/>
      <c r="I128" s="81" t="s">
        <v>1</v>
      </c>
      <c r="J128" s="81" t="s">
        <v>46</v>
      </c>
      <c r="K128" s="91" t="s">
        <v>831</v>
      </c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>
        <v>1</v>
      </c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>
        <v>1</v>
      </c>
      <c r="AO128" s="82" t="s">
        <v>829</v>
      </c>
      <c r="AP128" s="81" t="s">
        <v>878</v>
      </c>
      <c r="AQ128" s="82">
        <v>316714.34999999998</v>
      </c>
      <c r="AR128" s="82"/>
      <c r="AS128" s="86">
        <v>0.18</v>
      </c>
      <c r="AT128" s="82">
        <f t="shared" si="3"/>
        <v>0</v>
      </c>
      <c r="AU128" s="82">
        <f t="shared" si="4"/>
        <v>0</v>
      </c>
      <c r="AV128" s="82">
        <f t="shared" si="5"/>
        <v>0</v>
      </c>
      <c r="AW128" s="83"/>
    </row>
    <row r="129" spans="1:49" s="1" customFormat="1" ht="30" customHeight="1">
      <c r="A129" s="80">
        <v>120</v>
      </c>
      <c r="B129" s="81">
        <v>4873944</v>
      </c>
      <c r="C129" s="81" t="s">
        <v>42</v>
      </c>
      <c r="D129" s="81" t="s">
        <v>43</v>
      </c>
      <c r="E129" s="81" t="s">
        <v>47</v>
      </c>
      <c r="F129" s="96" t="s">
        <v>285</v>
      </c>
      <c r="G129" s="96" t="s">
        <v>286</v>
      </c>
      <c r="H129" s="81"/>
      <c r="I129" s="81" t="s">
        <v>1</v>
      </c>
      <c r="J129" s="81" t="s">
        <v>46</v>
      </c>
      <c r="K129" s="91" t="s">
        <v>832</v>
      </c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>
        <v>1</v>
      </c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>
        <v>1</v>
      </c>
      <c r="AO129" s="82" t="s">
        <v>829</v>
      </c>
      <c r="AP129" s="81" t="s">
        <v>878</v>
      </c>
      <c r="AQ129" s="82">
        <v>393402.29</v>
      </c>
      <c r="AR129" s="82"/>
      <c r="AS129" s="86">
        <v>0.18</v>
      </c>
      <c r="AT129" s="82">
        <f t="shared" si="3"/>
        <v>0</v>
      </c>
      <c r="AU129" s="82">
        <f t="shared" si="4"/>
        <v>0</v>
      </c>
      <c r="AV129" s="82">
        <f t="shared" si="5"/>
        <v>0</v>
      </c>
      <c r="AW129" s="83"/>
    </row>
    <row r="130" spans="1:49" s="1" customFormat="1" ht="30" customHeight="1">
      <c r="A130" s="80">
        <v>121</v>
      </c>
      <c r="B130" s="81">
        <v>4873971</v>
      </c>
      <c r="C130" s="81" t="s">
        <v>42</v>
      </c>
      <c r="D130" s="81" t="s">
        <v>43</v>
      </c>
      <c r="E130" s="81" t="s">
        <v>47</v>
      </c>
      <c r="F130" s="96" t="s">
        <v>287</v>
      </c>
      <c r="G130" s="96" t="s">
        <v>288</v>
      </c>
      <c r="H130" s="81"/>
      <c r="I130" s="81" t="s">
        <v>1</v>
      </c>
      <c r="J130" s="81" t="s">
        <v>46</v>
      </c>
      <c r="K130" s="91" t="s">
        <v>843</v>
      </c>
      <c r="L130" s="81"/>
      <c r="M130" s="81"/>
      <c r="N130" s="81"/>
      <c r="O130" s="81"/>
      <c r="P130" s="81"/>
      <c r="Q130" s="81"/>
      <c r="R130" s="81"/>
      <c r="S130" s="81"/>
      <c r="T130" s="81"/>
      <c r="U130" s="81">
        <v>2</v>
      </c>
      <c r="V130" s="81">
        <v>2</v>
      </c>
      <c r="W130" s="81"/>
      <c r="X130" s="81">
        <v>3</v>
      </c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>
        <v>7</v>
      </c>
      <c r="AO130" s="82" t="s">
        <v>829</v>
      </c>
      <c r="AP130" s="81" t="s">
        <v>878</v>
      </c>
      <c r="AQ130" s="82">
        <v>18181.16</v>
      </c>
      <c r="AR130" s="82"/>
      <c r="AS130" s="86">
        <v>0.18</v>
      </c>
      <c r="AT130" s="82">
        <f t="shared" si="3"/>
        <v>0</v>
      </c>
      <c r="AU130" s="82">
        <f t="shared" si="4"/>
        <v>0</v>
      </c>
      <c r="AV130" s="82">
        <f t="shared" si="5"/>
        <v>0</v>
      </c>
      <c r="AW130" s="83"/>
    </row>
    <row r="131" spans="1:49" s="1" customFormat="1" ht="30" customHeight="1">
      <c r="A131" s="80">
        <v>122</v>
      </c>
      <c r="B131" s="81">
        <v>4874086</v>
      </c>
      <c r="C131" s="81" t="s">
        <v>42</v>
      </c>
      <c r="D131" s="81" t="s">
        <v>43</v>
      </c>
      <c r="E131" s="81" t="s">
        <v>47</v>
      </c>
      <c r="F131" s="96" t="s">
        <v>289</v>
      </c>
      <c r="G131" s="96" t="s">
        <v>290</v>
      </c>
      <c r="H131" s="81"/>
      <c r="I131" s="81" t="s">
        <v>1</v>
      </c>
      <c r="J131" s="81" t="s">
        <v>46</v>
      </c>
      <c r="K131" s="91" t="s">
        <v>838</v>
      </c>
      <c r="L131" s="81"/>
      <c r="M131" s="81"/>
      <c r="N131" s="81"/>
      <c r="O131" s="81"/>
      <c r="P131" s="81"/>
      <c r="Q131" s="81"/>
      <c r="R131" s="81"/>
      <c r="S131" s="81"/>
      <c r="T131" s="81">
        <v>7</v>
      </c>
      <c r="U131" s="81">
        <v>2</v>
      </c>
      <c r="V131" s="81">
        <v>2</v>
      </c>
      <c r="W131" s="81"/>
      <c r="X131" s="81">
        <v>3</v>
      </c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>
        <v>14</v>
      </c>
      <c r="AO131" s="82" t="s">
        <v>829</v>
      </c>
      <c r="AP131" s="81" t="s">
        <v>878</v>
      </c>
      <c r="AQ131" s="82">
        <v>1240.56</v>
      </c>
      <c r="AR131" s="82"/>
      <c r="AS131" s="86">
        <v>0.18</v>
      </c>
      <c r="AT131" s="82">
        <f t="shared" si="3"/>
        <v>0</v>
      </c>
      <c r="AU131" s="82">
        <f t="shared" si="4"/>
        <v>0</v>
      </c>
      <c r="AV131" s="82">
        <f t="shared" si="5"/>
        <v>0</v>
      </c>
      <c r="AW131" s="83"/>
    </row>
    <row r="132" spans="1:49" s="1" customFormat="1" ht="30" customHeight="1">
      <c r="A132" s="80">
        <v>123</v>
      </c>
      <c r="B132" s="81">
        <v>4874007</v>
      </c>
      <c r="C132" s="81" t="s">
        <v>42</v>
      </c>
      <c r="D132" s="81" t="s">
        <v>43</v>
      </c>
      <c r="E132" s="81" t="s">
        <v>47</v>
      </c>
      <c r="F132" s="96" t="s">
        <v>291</v>
      </c>
      <c r="G132" s="96" t="s">
        <v>292</v>
      </c>
      <c r="H132" s="81"/>
      <c r="I132" s="81" t="s">
        <v>1</v>
      </c>
      <c r="J132" s="81" t="s">
        <v>46</v>
      </c>
      <c r="K132" s="91" t="s">
        <v>843</v>
      </c>
      <c r="L132" s="81"/>
      <c r="M132" s="81"/>
      <c r="N132" s="81"/>
      <c r="O132" s="81"/>
      <c r="P132" s="81"/>
      <c r="Q132" s="81"/>
      <c r="R132" s="81"/>
      <c r="S132" s="81"/>
      <c r="T132" s="81"/>
      <c r="U132" s="81">
        <v>2</v>
      </c>
      <c r="V132" s="81">
        <v>2</v>
      </c>
      <c r="W132" s="81"/>
      <c r="X132" s="81">
        <v>3</v>
      </c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>
        <v>7</v>
      </c>
      <c r="AO132" s="82" t="s">
        <v>829</v>
      </c>
      <c r="AP132" s="81" t="s">
        <v>878</v>
      </c>
      <c r="AQ132" s="82">
        <v>8096.9</v>
      </c>
      <c r="AR132" s="82"/>
      <c r="AS132" s="86">
        <v>0.18</v>
      </c>
      <c r="AT132" s="82">
        <f t="shared" si="3"/>
        <v>0</v>
      </c>
      <c r="AU132" s="82">
        <f t="shared" si="4"/>
        <v>0</v>
      </c>
      <c r="AV132" s="82">
        <f t="shared" si="5"/>
        <v>0</v>
      </c>
      <c r="AW132" s="83"/>
    </row>
    <row r="133" spans="1:49" s="1" customFormat="1" ht="30" customHeight="1">
      <c r="A133" s="80">
        <v>124</v>
      </c>
      <c r="B133" s="81">
        <v>4874297</v>
      </c>
      <c r="C133" s="81" t="s">
        <v>42</v>
      </c>
      <c r="D133" s="81" t="s">
        <v>43</v>
      </c>
      <c r="E133" s="81" t="s">
        <v>47</v>
      </c>
      <c r="F133" s="96" t="s">
        <v>293</v>
      </c>
      <c r="G133" s="96" t="s">
        <v>294</v>
      </c>
      <c r="H133" s="81"/>
      <c r="I133" s="81" t="s">
        <v>1</v>
      </c>
      <c r="J133" s="81" t="s">
        <v>46</v>
      </c>
      <c r="K133" s="91" t="s">
        <v>843</v>
      </c>
      <c r="L133" s="81"/>
      <c r="M133" s="81"/>
      <c r="N133" s="81"/>
      <c r="O133" s="81"/>
      <c r="P133" s="81"/>
      <c r="Q133" s="81"/>
      <c r="R133" s="81"/>
      <c r="S133" s="81"/>
      <c r="T133" s="81"/>
      <c r="U133" s="81">
        <v>2</v>
      </c>
      <c r="V133" s="81">
        <v>2</v>
      </c>
      <c r="W133" s="81"/>
      <c r="X133" s="81">
        <v>3</v>
      </c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>
        <v>7</v>
      </c>
      <c r="AO133" s="82" t="s">
        <v>829</v>
      </c>
      <c r="AP133" s="81" t="s">
        <v>878</v>
      </c>
      <c r="AQ133" s="82">
        <v>494.33</v>
      </c>
      <c r="AR133" s="82"/>
      <c r="AS133" s="86">
        <v>0.18</v>
      </c>
      <c r="AT133" s="82">
        <f t="shared" si="3"/>
        <v>0</v>
      </c>
      <c r="AU133" s="82">
        <f t="shared" si="4"/>
        <v>0</v>
      </c>
      <c r="AV133" s="82">
        <f t="shared" si="5"/>
        <v>0</v>
      </c>
      <c r="AW133" s="83"/>
    </row>
    <row r="134" spans="1:49" s="1" customFormat="1" ht="30" customHeight="1">
      <c r="A134" s="80">
        <v>125</v>
      </c>
      <c r="B134" s="81">
        <v>4874258</v>
      </c>
      <c r="C134" s="81" t="s">
        <v>42</v>
      </c>
      <c r="D134" s="81" t="s">
        <v>43</v>
      </c>
      <c r="E134" s="81" t="s">
        <v>47</v>
      </c>
      <c r="F134" s="96" t="s">
        <v>295</v>
      </c>
      <c r="G134" s="96" t="s">
        <v>296</v>
      </c>
      <c r="H134" s="81"/>
      <c r="I134" s="81" t="s">
        <v>1</v>
      </c>
      <c r="J134" s="81" t="s">
        <v>46</v>
      </c>
      <c r="K134" s="91" t="s">
        <v>828</v>
      </c>
      <c r="L134" s="81"/>
      <c r="M134" s="81"/>
      <c r="N134" s="81"/>
      <c r="O134" s="81"/>
      <c r="P134" s="81"/>
      <c r="Q134" s="81"/>
      <c r="R134" s="81"/>
      <c r="S134" s="81"/>
      <c r="T134" s="81">
        <v>2</v>
      </c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>
        <v>2</v>
      </c>
      <c r="AO134" s="82" t="s">
        <v>829</v>
      </c>
      <c r="AP134" s="81" t="s">
        <v>878</v>
      </c>
      <c r="AQ134" s="82">
        <v>2227.4</v>
      </c>
      <c r="AR134" s="82"/>
      <c r="AS134" s="86">
        <v>0.18</v>
      </c>
      <c r="AT134" s="82">
        <f t="shared" si="3"/>
        <v>0</v>
      </c>
      <c r="AU134" s="82">
        <f t="shared" si="4"/>
        <v>0</v>
      </c>
      <c r="AV134" s="82">
        <f t="shared" si="5"/>
        <v>0</v>
      </c>
      <c r="AW134" s="83"/>
    </row>
    <row r="135" spans="1:49" s="1" customFormat="1" ht="30" customHeight="1">
      <c r="A135" s="80">
        <v>126</v>
      </c>
      <c r="B135" s="81">
        <v>4874272</v>
      </c>
      <c r="C135" s="81" t="s">
        <v>42</v>
      </c>
      <c r="D135" s="81" t="s">
        <v>43</v>
      </c>
      <c r="E135" s="81" t="s">
        <v>47</v>
      </c>
      <c r="F135" s="96" t="s">
        <v>297</v>
      </c>
      <c r="G135" s="96" t="s">
        <v>298</v>
      </c>
      <c r="H135" s="81"/>
      <c r="I135" s="81" t="s">
        <v>1</v>
      </c>
      <c r="J135" s="81" t="s">
        <v>46</v>
      </c>
      <c r="K135" s="91" t="s">
        <v>838</v>
      </c>
      <c r="L135" s="81"/>
      <c r="M135" s="81"/>
      <c r="N135" s="81"/>
      <c r="O135" s="81"/>
      <c r="P135" s="81"/>
      <c r="Q135" s="81"/>
      <c r="R135" s="81"/>
      <c r="S135" s="81"/>
      <c r="T135" s="81">
        <v>7</v>
      </c>
      <c r="U135" s="81">
        <v>2</v>
      </c>
      <c r="V135" s="81">
        <v>2</v>
      </c>
      <c r="W135" s="81"/>
      <c r="X135" s="81">
        <v>3</v>
      </c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>
        <v>14</v>
      </c>
      <c r="AO135" s="82" t="s">
        <v>829</v>
      </c>
      <c r="AP135" s="81" t="s">
        <v>878</v>
      </c>
      <c r="AQ135" s="82">
        <v>294.37</v>
      </c>
      <c r="AR135" s="82"/>
      <c r="AS135" s="86">
        <v>0.18</v>
      </c>
      <c r="AT135" s="82">
        <f t="shared" si="3"/>
        <v>0</v>
      </c>
      <c r="AU135" s="82">
        <f t="shared" si="4"/>
        <v>0</v>
      </c>
      <c r="AV135" s="82">
        <f t="shared" si="5"/>
        <v>0</v>
      </c>
      <c r="AW135" s="83"/>
    </row>
    <row r="136" spans="1:49" s="1" customFormat="1" ht="30" customHeight="1">
      <c r="A136" s="80">
        <v>127</v>
      </c>
      <c r="B136" s="81">
        <v>4874104</v>
      </c>
      <c r="C136" s="81" t="s">
        <v>42</v>
      </c>
      <c r="D136" s="81" t="s">
        <v>43</v>
      </c>
      <c r="E136" s="81" t="s">
        <v>47</v>
      </c>
      <c r="F136" s="96" t="s">
        <v>299</v>
      </c>
      <c r="G136" s="96" t="s">
        <v>300</v>
      </c>
      <c r="H136" s="81"/>
      <c r="I136" s="81" t="s">
        <v>1</v>
      </c>
      <c r="J136" s="81" t="s">
        <v>46</v>
      </c>
      <c r="K136" s="91" t="s">
        <v>828</v>
      </c>
      <c r="L136" s="81"/>
      <c r="M136" s="81"/>
      <c r="N136" s="81"/>
      <c r="O136" s="81"/>
      <c r="P136" s="81"/>
      <c r="Q136" s="81"/>
      <c r="R136" s="81"/>
      <c r="S136" s="81"/>
      <c r="T136" s="81">
        <v>12</v>
      </c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>
        <v>12</v>
      </c>
      <c r="AO136" s="82" t="s">
        <v>829</v>
      </c>
      <c r="AP136" s="81" t="s">
        <v>878</v>
      </c>
      <c r="AQ136" s="82">
        <v>1281.1199999999999</v>
      </c>
      <c r="AR136" s="82"/>
      <c r="AS136" s="86">
        <v>0.18</v>
      </c>
      <c r="AT136" s="82">
        <f t="shared" si="3"/>
        <v>0</v>
      </c>
      <c r="AU136" s="82">
        <f t="shared" si="4"/>
        <v>0</v>
      </c>
      <c r="AV136" s="82">
        <f t="shared" si="5"/>
        <v>0</v>
      </c>
      <c r="AW136" s="83"/>
    </row>
    <row r="137" spans="1:49" s="1" customFormat="1" ht="30" customHeight="1">
      <c r="A137" s="80">
        <v>128</v>
      </c>
      <c r="B137" s="81">
        <v>4874201</v>
      </c>
      <c r="C137" s="81" t="s">
        <v>42</v>
      </c>
      <c r="D137" s="81" t="s">
        <v>43</v>
      </c>
      <c r="E137" s="81" t="s">
        <v>47</v>
      </c>
      <c r="F137" s="96" t="s">
        <v>301</v>
      </c>
      <c r="G137" s="96" t="s">
        <v>302</v>
      </c>
      <c r="H137" s="81"/>
      <c r="I137" s="81" t="s">
        <v>1</v>
      </c>
      <c r="J137" s="81" t="s">
        <v>46</v>
      </c>
      <c r="K137" s="91" t="s">
        <v>828</v>
      </c>
      <c r="L137" s="81"/>
      <c r="M137" s="81"/>
      <c r="N137" s="81"/>
      <c r="O137" s="81"/>
      <c r="P137" s="81"/>
      <c r="Q137" s="81"/>
      <c r="R137" s="81"/>
      <c r="S137" s="81"/>
      <c r="T137" s="81">
        <v>12</v>
      </c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>
        <v>12</v>
      </c>
      <c r="AO137" s="82" t="s">
        <v>829</v>
      </c>
      <c r="AP137" s="81" t="s">
        <v>878</v>
      </c>
      <c r="AQ137" s="82">
        <v>619.37</v>
      </c>
      <c r="AR137" s="82"/>
      <c r="AS137" s="86">
        <v>0.18</v>
      </c>
      <c r="AT137" s="82">
        <f t="shared" si="3"/>
        <v>0</v>
      </c>
      <c r="AU137" s="82">
        <f t="shared" si="4"/>
        <v>0</v>
      </c>
      <c r="AV137" s="82">
        <f t="shared" si="5"/>
        <v>0</v>
      </c>
      <c r="AW137" s="83"/>
    </row>
    <row r="138" spans="1:49" s="1" customFormat="1" ht="30" customHeight="1">
      <c r="A138" s="80">
        <v>129</v>
      </c>
      <c r="B138" s="81">
        <v>4874170</v>
      </c>
      <c r="C138" s="81" t="s">
        <v>42</v>
      </c>
      <c r="D138" s="81" t="s">
        <v>43</v>
      </c>
      <c r="E138" s="81" t="s">
        <v>47</v>
      </c>
      <c r="F138" s="96" t="s">
        <v>303</v>
      </c>
      <c r="G138" s="96" t="s">
        <v>304</v>
      </c>
      <c r="H138" s="81"/>
      <c r="I138" s="81" t="s">
        <v>1</v>
      </c>
      <c r="J138" s="81" t="s">
        <v>46</v>
      </c>
      <c r="K138" s="91" t="s">
        <v>843</v>
      </c>
      <c r="L138" s="81"/>
      <c r="M138" s="81"/>
      <c r="N138" s="81"/>
      <c r="O138" s="81"/>
      <c r="P138" s="81"/>
      <c r="Q138" s="81"/>
      <c r="R138" s="81"/>
      <c r="S138" s="81"/>
      <c r="T138" s="81"/>
      <c r="U138" s="81">
        <v>2</v>
      </c>
      <c r="V138" s="81">
        <v>2</v>
      </c>
      <c r="W138" s="81"/>
      <c r="X138" s="81">
        <v>3</v>
      </c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>
        <v>7</v>
      </c>
      <c r="AO138" s="82" t="s">
        <v>829</v>
      </c>
      <c r="AP138" s="81" t="s">
        <v>878</v>
      </c>
      <c r="AQ138" s="82">
        <v>1172.8</v>
      </c>
      <c r="AR138" s="82"/>
      <c r="AS138" s="86">
        <v>0.18</v>
      </c>
      <c r="AT138" s="82">
        <f t="shared" ref="AT138:AT201" si="6">ROUND(ROUND(AR138,2)*AN138,2)</f>
        <v>0</v>
      </c>
      <c r="AU138" s="82">
        <f t="shared" ref="AU138:AU201" si="7">ROUND(AT138*AS138,2)</f>
        <v>0</v>
      </c>
      <c r="AV138" s="82">
        <f t="shared" ref="AV138:AV201" si="8">AU138+AT138</f>
        <v>0</v>
      </c>
      <c r="AW138" s="83"/>
    </row>
    <row r="139" spans="1:49" s="1" customFormat="1" ht="30" customHeight="1">
      <c r="A139" s="80">
        <v>130</v>
      </c>
      <c r="B139" s="81">
        <v>4874052</v>
      </c>
      <c r="C139" s="81" t="s">
        <v>42</v>
      </c>
      <c r="D139" s="81" t="s">
        <v>43</v>
      </c>
      <c r="E139" s="81" t="s">
        <v>47</v>
      </c>
      <c r="F139" s="96" t="s">
        <v>305</v>
      </c>
      <c r="G139" s="96" t="s">
        <v>306</v>
      </c>
      <c r="H139" s="81"/>
      <c r="I139" s="81" t="s">
        <v>1</v>
      </c>
      <c r="J139" s="81" t="s">
        <v>46</v>
      </c>
      <c r="K139" s="91" t="s">
        <v>828</v>
      </c>
      <c r="L139" s="81"/>
      <c r="M139" s="81"/>
      <c r="N139" s="81"/>
      <c r="O139" s="81"/>
      <c r="P139" s="81"/>
      <c r="Q139" s="81"/>
      <c r="R139" s="81"/>
      <c r="S139" s="81"/>
      <c r="T139" s="81">
        <v>12</v>
      </c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>
        <v>12</v>
      </c>
      <c r="AO139" s="82" t="s">
        <v>829</v>
      </c>
      <c r="AP139" s="81" t="s">
        <v>878</v>
      </c>
      <c r="AQ139" s="82">
        <v>2713.92</v>
      </c>
      <c r="AR139" s="82"/>
      <c r="AS139" s="86">
        <v>0.18</v>
      </c>
      <c r="AT139" s="82">
        <f t="shared" si="6"/>
        <v>0</v>
      </c>
      <c r="AU139" s="82">
        <f t="shared" si="7"/>
        <v>0</v>
      </c>
      <c r="AV139" s="82">
        <f t="shared" si="8"/>
        <v>0</v>
      </c>
      <c r="AW139" s="83"/>
    </row>
    <row r="140" spans="1:49" s="1" customFormat="1" ht="30" customHeight="1">
      <c r="A140" s="80">
        <v>131</v>
      </c>
      <c r="B140" s="81">
        <v>4874079</v>
      </c>
      <c r="C140" s="81" t="s">
        <v>42</v>
      </c>
      <c r="D140" s="81" t="s">
        <v>43</v>
      </c>
      <c r="E140" s="81" t="s">
        <v>47</v>
      </c>
      <c r="F140" s="96" t="s">
        <v>307</v>
      </c>
      <c r="G140" s="96" t="s">
        <v>308</v>
      </c>
      <c r="H140" s="81"/>
      <c r="I140" s="81" t="s">
        <v>1</v>
      </c>
      <c r="J140" s="81" t="s">
        <v>46</v>
      </c>
      <c r="K140" s="91" t="s">
        <v>828</v>
      </c>
      <c r="L140" s="81"/>
      <c r="M140" s="81"/>
      <c r="N140" s="81"/>
      <c r="O140" s="81"/>
      <c r="P140" s="81"/>
      <c r="Q140" s="81"/>
      <c r="R140" s="81"/>
      <c r="S140" s="81"/>
      <c r="T140" s="81">
        <v>4</v>
      </c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>
        <v>4</v>
      </c>
      <c r="AO140" s="82" t="s">
        <v>829</v>
      </c>
      <c r="AP140" s="81" t="s">
        <v>878</v>
      </c>
      <c r="AQ140" s="82">
        <v>4605.2</v>
      </c>
      <c r="AR140" s="82"/>
      <c r="AS140" s="86">
        <v>0.18</v>
      </c>
      <c r="AT140" s="82">
        <f t="shared" si="6"/>
        <v>0</v>
      </c>
      <c r="AU140" s="82">
        <f t="shared" si="7"/>
        <v>0</v>
      </c>
      <c r="AV140" s="82">
        <f t="shared" si="8"/>
        <v>0</v>
      </c>
      <c r="AW140" s="83"/>
    </row>
    <row r="141" spans="1:49" s="1" customFormat="1" ht="30" customHeight="1">
      <c r="A141" s="80">
        <v>132</v>
      </c>
      <c r="B141" s="81">
        <v>4874019</v>
      </c>
      <c r="C141" s="81" t="s">
        <v>42</v>
      </c>
      <c r="D141" s="81" t="s">
        <v>43</v>
      </c>
      <c r="E141" s="81" t="s">
        <v>47</v>
      </c>
      <c r="F141" s="96" t="s">
        <v>309</v>
      </c>
      <c r="G141" s="96" t="s">
        <v>310</v>
      </c>
      <c r="H141" s="81"/>
      <c r="I141" s="81" t="s">
        <v>1</v>
      </c>
      <c r="J141" s="81" t="s">
        <v>46</v>
      </c>
      <c r="K141" s="91" t="s">
        <v>844</v>
      </c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>
        <v>4</v>
      </c>
      <c r="W141" s="81">
        <v>4</v>
      </c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>
        <v>8</v>
      </c>
      <c r="AO141" s="82" t="s">
        <v>829</v>
      </c>
      <c r="AP141" s="81" t="s">
        <v>878</v>
      </c>
      <c r="AQ141" s="82">
        <v>6007.2</v>
      </c>
      <c r="AR141" s="82"/>
      <c r="AS141" s="86">
        <v>0.18</v>
      </c>
      <c r="AT141" s="82">
        <f t="shared" si="6"/>
        <v>0</v>
      </c>
      <c r="AU141" s="82">
        <f t="shared" si="7"/>
        <v>0</v>
      </c>
      <c r="AV141" s="82">
        <f t="shared" si="8"/>
        <v>0</v>
      </c>
      <c r="AW141" s="83"/>
    </row>
    <row r="142" spans="1:49" s="1" customFormat="1" ht="30" customHeight="1">
      <c r="A142" s="80">
        <v>133</v>
      </c>
      <c r="B142" s="81">
        <v>4874204</v>
      </c>
      <c r="C142" s="81" t="s">
        <v>42</v>
      </c>
      <c r="D142" s="81" t="s">
        <v>43</v>
      </c>
      <c r="E142" s="81" t="s">
        <v>47</v>
      </c>
      <c r="F142" s="96" t="s">
        <v>311</v>
      </c>
      <c r="G142" s="96" t="s">
        <v>312</v>
      </c>
      <c r="H142" s="81"/>
      <c r="I142" s="81" t="s">
        <v>1</v>
      </c>
      <c r="J142" s="81" t="s">
        <v>46</v>
      </c>
      <c r="K142" s="91" t="s">
        <v>828</v>
      </c>
      <c r="L142" s="81"/>
      <c r="M142" s="81"/>
      <c r="N142" s="81"/>
      <c r="O142" s="81"/>
      <c r="P142" s="81"/>
      <c r="Q142" s="81"/>
      <c r="R142" s="81"/>
      <c r="S142" s="81"/>
      <c r="T142" s="81">
        <v>80</v>
      </c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>
        <v>80</v>
      </c>
      <c r="AO142" s="82" t="s">
        <v>829</v>
      </c>
      <c r="AP142" s="81" t="s">
        <v>878</v>
      </c>
      <c r="AQ142" s="82">
        <v>105.13</v>
      </c>
      <c r="AR142" s="82"/>
      <c r="AS142" s="86">
        <v>0.18</v>
      </c>
      <c r="AT142" s="82">
        <f t="shared" si="6"/>
        <v>0</v>
      </c>
      <c r="AU142" s="82">
        <f t="shared" si="7"/>
        <v>0</v>
      </c>
      <c r="AV142" s="82">
        <f t="shared" si="8"/>
        <v>0</v>
      </c>
      <c r="AW142" s="83"/>
    </row>
    <row r="143" spans="1:49" s="1" customFormat="1" ht="30" customHeight="1">
      <c r="A143" s="80">
        <v>134</v>
      </c>
      <c r="B143" s="81">
        <v>4874192</v>
      </c>
      <c r="C143" s="81" t="s">
        <v>42</v>
      </c>
      <c r="D143" s="81" t="s">
        <v>43</v>
      </c>
      <c r="E143" s="81" t="s">
        <v>47</v>
      </c>
      <c r="F143" s="96" t="s">
        <v>313</v>
      </c>
      <c r="G143" s="96" t="s">
        <v>314</v>
      </c>
      <c r="H143" s="81"/>
      <c r="I143" s="81" t="s">
        <v>1</v>
      </c>
      <c r="J143" s="81" t="s">
        <v>46</v>
      </c>
      <c r="K143" s="91" t="s">
        <v>828</v>
      </c>
      <c r="L143" s="81"/>
      <c r="M143" s="81"/>
      <c r="N143" s="81"/>
      <c r="O143" s="81"/>
      <c r="P143" s="81"/>
      <c r="Q143" s="81"/>
      <c r="R143" s="81"/>
      <c r="S143" s="81"/>
      <c r="T143" s="81">
        <v>80</v>
      </c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>
        <v>80</v>
      </c>
      <c r="AO143" s="82" t="s">
        <v>829</v>
      </c>
      <c r="AP143" s="81" t="s">
        <v>878</v>
      </c>
      <c r="AQ143" s="82">
        <v>111.05</v>
      </c>
      <c r="AR143" s="82"/>
      <c r="AS143" s="86">
        <v>0.18</v>
      </c>
      <c r="AT143" s="82">
        <f t="shared" si="6"/>
        <v>0</v>
      </c>
      <c r="AU143" s="82">
        <f t="shared" si="7"/>
        <v>0</v>
      </c>
      <c r="AV143" s="82">
        <f t="shared" si="8"/>
        <v>0</v>
      </c>
      <c r="AW143" s="83"/>
    </row>
    <row r="144" spans="1:49" s="1" customFormat="1" ht="30" customHeight="1">
      <c r="A144" s="80">
        <v>135</v>
      </c>
      <c r="B144" s="81">
        <v>4874188</v>
      </c>
      <c r="C144" s="81" t="s">
        <v>42</v>
      </c>
      <c r="D144" s="81" t="s">
        <v>43</v>
      </c>
      <c r="E144" s="81" t="s">
        <v>47</v>
      </c>
      <c r="F144" s="96" t="s">
        <v>315</v>
      </c>
      <c r="G144" s="96" t="s">
        <v>316</v>
      </c>
      <c r="H144" s="81"/>
      <c r="I144" s="81" t="s">
        <v>1</v>
      </c>
      <c r="J144" s="81" t="s">
        <v>46</v>
      </c>
      <c r="K144" s="91" t="s">
        <v>828</v>
      </c>
      <c r="L144" s="81"/>
      <c r="M144" s="81"/>
      <c r="N144" s="81"/>
      <c r="O144" s="81"/>
      <c r="P144" s="81"/>
      <c r="Q144" s="81"/>
      <c r="R144" s="81"/>
      <c r="S144" s="81"/>
      <c r="T144" s="81">
        <v>80</v>
      </c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>
        <v>80</v>
      </c>
      <c r="AO144" s="82" t="s">
        <v>829</v>
      </c>
      <c r="AP144" s="81" t="s">
        <v>878</v>
      </c>
      <c r="AQ144" s="82">
        <v>115.06</v>
      </c>
      <c r="AR144" s="82"/>
      <c r="AS144" s="86">
        <v>0.18</v>
      </c>
      <c r="AT144" s="82">
        <f t="shared" si="6"/>
        <v>0</v>
      </c>
      <c r="AU144" s="82">
        <f t="shared" si="7"/>
        <v>0</v>
      </c>
      <c r="AV144" s="82">
        <f t="shared" si="8"/>
        <v>0</v>
      </c>
      <c r="AW144" s="83"/>
    </row>
    <row r="145" spans="1:49" s="1" customFormat="1" ht="30" customHeight="1">
      <c r="A145" s="80">
        <v>136</v>
      </c>
      <c r="B145" s="81">
        <v>4874004</v>
      </c>
      <c r="C145" s="81" t="s">
        <v>42</v>
      </c>
      <c r="D145" s="81" t="s">
        <v>43</v>
      </c>
      <c r="E145" s="81" t="s">
        <v>47</v>
      </c>
      <c r="F145" s="96" t="s">
        <v>317</v>
      </c>
      <c r="G145" s="96" t="s">
        <v>318</v>
      </c>
      <c r="H145" s="81"/>
      <c r="I145" s="81" t="s">
        <v>1</v>
      </c>
      <c r="J145" s="81" t="s">
        <v>46</v>
      </c>
      <c r="K145" s="91" t="s">
        <v>828</v>
      </c>
      <c r="L145" s="81"/>
      <c r="M145" s="81"/>
      <c r="N145" s="81"/>
      <c r="O145" s="81"/>
      <c r="P145" s="81"/>
      <c r="Q145" s="81"/>
      <c r="R145" s="81"/>
      <c r="S145" s="81"/>
      <c r="T145" s="81">
        <v>400</v>
      </c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>
        <v>400</v>
      </c>
      <c r="AO145" s="82" t="s">
        <v>829</v>
      </c>
      <c r="AP145" s="81" t="s">
        <v>878</v>
      </c>
      <c r="AQ145" s="82">
        <v>168.34</v>
      </c>
      <c r="AR145" s="82"/>
      <c r="AS145" s="86">
        <v>0.18</v>
      </c>
      <c r="AT145" s="82">
        <f t="shared" si="6"/>
        <v>0</v>
      </c>
      <c r="AU145" s="82">
        <f t="shared" si="7"/>
        <v>0</v>
      </c>
      <c r="AV145" s="82">
        <f t="shared" si="8"/>
        <v>0</v>
      </c>
      <c r="AW145" s="83"/>
    </row>
    <row r="146" spans="1:49" s="1" customFormat="1" ht="30" customHeight="1">
      <c r="A146" s="80">
        <v>137</v>
      </c>
      <c r="B146" s="81">
        <v>4873985</v>
      </c>
      <c r="C146" s="81" t="s">
        <v>42</v>
      </c>
      <c r="D146" s="81" t="s">
        <v>43</v>
      </c>
      <c r="E146" s="81" t="s">
        <v>47</v>
      </c>
      <c r="F146" s="96" t="s">
        <v>319</v>
      </c>
      <c r="G146" s="96" t="s">
        <v>320</v>
      </c>
      <c r="H146" s="81"/>
      <c r="I146" s="81" t="s">
        <v>1</v>
      </c>
      <c r="J146" s="81" t="s">
        <v>46</v>
      </c>
      <c r="K146" s="91" t="s">
        <v>845</v>
      </c>
      <c r="L146" s="81"/>
      <c r="M146" s="81"/>
      <c r="N146" s="81"/>
      <c r="O146" s="81"/>
      <c r="P146" s="81"/>
      <c r="Q146" s="81"/>
      <c r="R146" s="81"/>
      <c r="S146" s="81"/>
      <c r="T146" s="81">
        <v>400</v>
      </c>
      <c r="U146" s="81"/>
      <c r="V146" s="81">
        <v>48</v>
      </c>
      <c r="W146" s="81">
        <v>48</v>
      </c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>
        <v>496</v>
      </c>
      <c r="AO146" s="82" t="s">
        <v>829</v>
      </c>
      <c r="AP146" s="81" t="s">
        <v>878</v>
      </c>
      <c r="AQ146" s="82">
        <v>180.11</v>
      </c>
      <c r="AR146" s="82"/>
      <c r="AS146" s="86">
        <v>0.18</v>
      </c>
      <c r="AT146" s="82">
        <f t="shared" si="6"/>
        <v>0</v>
      </c>
      <c r="AU146" s="82">
        <f t="shared" si="7"/>
        <v>0</v>
      </c>
      <c r="AV146" s="82">
        <f t="shared" si="8"/>
        <v>0</v>
      </c>
      <c r="AW146" s="83"/>
    </row>
    <row r="147" spans="1:49" s="1" customFormat="1" ht="30" customHeight="1">
      <c r="A147" s="80">
        <v>138</v>
      </c>
      <c r="B147" s="81">
        <v>4873994</v>
      </c>
      <c r="C147" s="81" t="s">
        <v>42</v>
      </c>
      <c r="D147" s="81" t="s">
        <v>43</v>
      </c>
      <c r="E147" s="81" t="s">
        <v>47</v>
      </c>
      <c r="F147" s="96" t="s">
        <v>321</v>
      </c>
      <c r="G147" s="96" t="s">
        <v>322</v>
      </c>
      <c r="H147" s="81"/>
      <c r="I147" s="81" t="s">
        <v>1</v>
      </c>
      <c r="J147" s="81" t="s">
        <v>46</v>
      </c>
      <c r="K147" s="91" t="s">
        <v>828</v>
      </c>
      <c r="L147" s="81"/>
      <c r="M147" s="81"/>
      <c r="N147" s="81"/>
      <c r="O147" s="81"/>
      <c r="P147" s="81"/>
      <c r="Q147" s="81"/>
      <c r="R147" s="81"/>
      <c r="S147" s="81"/>
      <c r="T147" s="81">
        <v>400</v>
      </c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>
        <v>400</v>
      </c>
      <c r="AO147" s="82" t="s">
        <v>829</v>
      </c>
      <c r="AP147" s="81" t="s">
        <v>878</v>
      </c>
      <c r="AQ147" s="82">
        <v>191.53</v>
      </c>
      <c r="AR147" s="82"/>
      <c r="AS147" s="86">
        <v>0.18</v>
      </c>
      <c r="AT147" s="82">
        <f t="shared" si="6"/>
        <v>0</v>
      </c>
      <c r="AU147" s="82">
        <f t="shared" si="7"/>
        <v>0</v>
      </c>
      <c r="AV147" s="82">
        <f t="shared" si="8"/>
        <v>0</v>
      </c>
      <c r="AW147" s="83"/>
    </row>
    <row r="148" spans="1:49" s="1" customFormat="1" ht="30" customHeight="1">
      <c r="A148" s="80">
        <v>139</v>
      </c>
      <c r="B148" s="81">
        <v>4874331</v>
      </c>
      <c r="C148" s="81" t="s">
        <v>42</v>
      </c>
      <c r="D148" s="81" t="s">
        <v>43</v>
      </c>
      <c r="E148" s="81" t="s">
        <v>47</v>
      </c>
      <c r="F148" s="96" t="s">
        <v>323</v>
      </c>
      <c r="G148" s="96" t="s">
        <v>324</v>
      </c>
      <c r="H148" s="81"/>
      <c r="I148" s="81" t="s">
        <v>1</v>
      </c>
      <c r="J148" s="81" t="s">
        <v>46</v>
      </c>
      <c r="K148" s="91" t="s">
        <v>828</v>
      </c>
      <c r="L148" s="81"/>
      <c r="M148" s="81"/>
      <c r="N148" s="81"/>
      <c r="O148" s="81"/>
      <c r="P148" s="81"/>
      <c r="Q148" s="81"/>
      <c r="R148" s="81"/>
      <c r="S148" s="81"/>
      <c r="T148" s="81">
        <v>20</v>
      </c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>
        <v>20</v>
      </c>
      <c r="AO148" s="82" t="s">
        <v>829</v>
      </c>
      <c r="AP148" s="81" t="s">
        <v>878</v>
      </c>
      <c r="AQ148" s="82">
        <v>130.04</v>
      </c>
      <c r="AR148" s="82"/>
      <c r="AS148" s="86">
        <v>0.18</v>
      </c>
      <c r="AT148" s="82">
        <f t="shared" si="6"/>
        <v>0</v>
      </c>
      <c r="AU148" s="82">
        <f t="shared" si="7"/>
        <v>0</v>
      </c>
      <c r="AV148" s="82">
        <f t="shared" si="8"/>
        <v>0</v>
      </c>
      <c r="AW148" s="83"/>
    </row>
    <row r="149" spans="1:49" s="1" customFormat="1" ht="30" customHeight="1">
      <c r="A149" s="80">
        <v>140</v>
      </c>
      <c r="B149" s="81">
        <v>4874316</v>
      </c>
      <c r="C149" s="81" t="s">
        <v>42</v>
      </c>
      <c r="D149" s="81" t="s">
        <v>43</v>
      </c>
      <c r="E149" s="81" t="s">
        <v>47</v>
      </c>
      <c r="F149" s="96" t="s">
        <v>325</v>
      </c>
      <c r="G149" s="96" t="s">
        <v>326</v>
      </c>
      <c r="H149" s="81"/>
      <c r="I149" s="81" t="s">
        <v>1</v>
      </c>
      <c r="J149" s="81" t="s">
        <v>46</v>
      </c>
      <c r="K149" s="91" t="s">
        <v>828</v>
      </c>
      <c r="L149" s="81"/>
      <c r="M149" s="81"/>
      <c r="N149" s="81"/>
      <c r="O149" s="81"/>
      <c r="P149" s="81"/>
      <c r="Q149" s="81"/>
      <c r="R149" s="81"/>
      <c r="S149" s="81"/>
      <c r="T149" s="81">
        <v>20</v>
      </c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>
        <v>20</v>
      </c>
      <c r="AO149" s="82" t="s">
        <v>829</v>
      </c>
      <c r="AP149" s="81" t="s">
        <v>878</v>
      </c>
      <c r="AQ149" s="82">
        <v>148.32</v>
      </c>
      <c r="AR149" s="82"/>
      <c r="AS149" s="86">
        <v>0.18</v>
      </c>
      <c r="AT149" s="82">
        <f t="shared" si="6"/>
        <v>0</v>
      </c>
      <c r="AU149" s="82">
        <f t="shared" si="7"/>
        <v>0</v>
      </c>
      <c r="AV149" s="82">
        <f t="shared" si="8"/>
        <v>0</v>
      </c>
      <c r="AW149" s="83"/>
    </row>
    <row r="150" spans="1:49" s="1" customFormat="1" ht="30" customHeight="1">
      <c r="A150" s="80">
        <v>141</v>
      </c>
      <c r="B150" s="81">
        <v>4874277</v>
      </c>
      <c r="C150" s="81" t="s">
        <v>42</v>
      </c>
      <c r="D150" s="81" t="s">
        <v>43</v>
      </c>
      <c r="E150" s="81" t="s">
        <v>47</v>
      </c>
      <c r="F150" s="96" t="s">
        <v>327</v>
      </c>
      <c r="G150" s="96" t="s">
        <v>328</v>
      </c>
      <c r="H150" s="81"/>
      <c r="I150" s="81" t="s">
        <v>1</v>
      </c>
      <c r="J150" s="81" t="s">
        <v>46</v>
      </c>
      <c r="K150" s="91" t="s">
        <v>828</v>
      </c>
      <c r="L150" s="81"/>
      <c r="M150" s="81"/>
      <c r="N150" s="81"/>
      <c r="O150" s="81"/>
      <c r="P150" s="81"/>
      <c r="Q150" s="81"/>
      <c r="R150" s="81"/>
      <c r="S150" s="81"/>
      <c r="T150" s="81">
        <v>20</v>
      </c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>
        <v>20</v>
      </c>
      <c r="AO150" s="82" t="s">
        <v>829</v>
      </c>
      <c r="AP150" s="81" t="s">
        <v>878</v>
      </c>
      <c r="AQ150" s="82">
        <v>196.67</v>
      </c>
      <c r="AR150" s="82"/>
      <c r="AS150" s="86">
        <v>0.18</v>
      </c>
      <c r="AT150" s="82">
        <f t="shared" si="6"/>
        <v>0</v>
      </c>
      <c r="AU150" s="82">
        <f t="shared" si="7"/>
        <v>0</v>
      </c>
      <c r="AV150" s="82">
        <f t="shared" si="8"/>
        <v>0</v>
      </c>
      <c r="AW150" s="83"/>
    </row>
    <row r="151" spans="1:49" s="1" customFormat="1" ht="30" customHeight="1">
      <c r="A151" s="80">
        <v>142</v>
      </c>
      <c r="B151" s="81">
        <v>4874026</v>
      </c>
      <c r="C151" s="81" t="s">
        <v>42</v>
      </c>
      <c r="D151" s="81" t="s">
        <v>43</v>
      </c>
      <c r="E151" s="81" t="s">
        <v>47</v>
      </c>
      <c r="F151" s="96" t="s">
        <v>329</v>
      </c>
      <c r="G151" s="96" t="s">
        <v>330</v>
      </c>
      <c r="H151" s="81"/>
      <c r="I151" s="81" t="s">
        <v>1</v>
      </c>
      <c r="J151" s="81" t="s">
        <v>46</v>
      </c>
      <c r="K151" s="91" t="s">
        <v>828</v>
      </c>
      <c r="L151" s="81"/>
      <c r="M151" s="81"/>
      <c r="N151" s="81"/>
      <c r="O151" s="81"/>
      <c r="P151" s="81"/>
      <c r="Q151" s="81"/>
      <c r="R151" s="81"/>
      <c r="S151" s="81"/>
      <c r="T151" s="81">
        <v>180</v>
      </c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>
        <v>180</v>
      </c>
      <c r="AO151" s="82" t="s">
        <v>829</v>
      </c>
      <c r="AP151" s="81" t="s">
        <v>878</v>
      </c>
      <c r="AQ151" s="82">
        <v>249.66</v>
      </c>
      <c r="AR151" s="82"/>
      <c r="AS151" s="86">
        <v>0.18</v>
      </c>
      <c r="AT151" s="82">
        <f t="shared" si="6"/>
        <v>0</v>
      </c>
      <c r="AU151" s="82">
        <f t="shared" si="7"/>
        <v>0</v>
      </c>
      <c r="AV151" s="82">
        <f t="shared" si="8"/>
        <v>0</v>
      </c>
      <c r="AW151" s="83"/>
    </row>
    <row r="152" spans="1:49" s="1" customFormat="1" ht="30" customHeight="1">
      <c r="A152" s="80">
        <v>143</v>
      </c>
      <c r="B152" s="81">
        <v>4874037</v>
      </c>
      <c r="C152" s="81" t="s">
        <v>42</v>
      </c>
      <c r="D152" s="81" t="s">
        <v>43</v>
      </c>
      <c r="E152" s="81" t="s">
        <v>47</v>
      </c>
      <c r="F152" s="96" t="s">
        <v>331</v>
      </c>
      <c r="G152" s="96" t="s">
        <v>332</v>
      </c>
      <c r="H152" s="81"/>
      <c r="I152" s="81" t="s">
        <v>1</v>
      </c>
      <c r="J152" s="81" t="s">
        <v>46</v>
      </c>
      <c r="K152" s="91" t="s">
        <v>828</v>
      </c>
      <c r="L152" s="81"/>
      <c r="M152" s="81"/>
      <c r="N152" s="81"/>
      <c r="O152" s="81"/>
      <c r="P152" s="81"/>
      <c r="Q152" s="81"/>
      <c r="R152" s="81"/>
      <c r="S152" s="81"/>
      <c r="T152" s="81">
        <v>180</v>
      </c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>
        <v>180</v>
      </c>
      <c r="AO152" s="82" t="s">
        <v>829</v>
      </c>
      <c r="AP152" s="81" t="s">
        <v>878</v>
      </c>
      <c r="AQ152" s="82">
        <v>201.84</v>
      </c>
      <c r="AR152" s="82"/>
      <c r="AS152" s="86">
        <v>0.18</v>
      </c>
      <c r="AT152" s="82">
        <f t="shared" si="6"/>
        <v>0</v>
      </c>
      <c r="AU152" s="82">
        <f t="shared" si="7"/>
        <v>0</v>
      </c>
      <c r="AV152" s="82">
        <f t="shared" si="8"/>
        <v>0</v>
      </c>
      <c r="AW152" s="83"/>
    </row>
    <row r="153" spans="1:49" s="1" customFormat="1" ht="30" customHeight="1">
      <c r="A153" s="80">
        <v>144</v>
      </c>
      <c r="B153" s="81">
        <v>4874034</v>
      </c>
      <c r="C153" s="81" t="s">
        <v>42</v>
      </c>
      <c r="D153" s="81" t="s">
        <v>43</v>
      </c>
      <c r="E153" s="81" t="s">
        <v>47</v>
      </c>
      <c r="F153" s="96" t="s">
        <v>333</v>
      </c>
      <c r="G153" s="96" t="s">
        <v>334</v>
      </c>
      <c r="H153" s="81"/>
      <c r="I153" s="81" t="s">
        <v>1</v>
      </c>
      <c r="J153" s="81" t="s">
        <v>46</v>
      </c>
      <c r="K153" s="91" t="s">
        <v>828</v>
      </c>
      <c r="L153" s="81"/>
      <c r="M153" s="81"/>
      <c r="N153" s="81"/>
      <c r="O153" s="81"/>
      <c r="P153" s="81"/>
      <c r="Q153" s="81"/>
      <c r="R153" s="81"/>
      <c r="S153" s="81"/>
      <c r="T153" s="81">
        <v>180</v>
      </c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>
        <v>180</v>
      </c>
      <c r="AO153" s="82" t="s">
        <v>829</v>
      </c>
      <c r="AP153" s="81" t="s">
        <v>878</v>
      </c>
      <c r="AQ153" s="82">
        <v>210.78</v>
      </c>
      <c r="AR153" s="82"/>
      <c r="AS153" s="86">
        <v>0.18</v>
      </c>
      <c r="AT153" s="82">
        <f t="shared" si="6"/>
        <v>0</v>
      </c>
      <c r="AU153" s="82">
        <f t="shared" si="7"/>
        <v>0</v>
      </c>
      <c r="AV153" s="82">
        <f t="shared" si="8"/>
        <v>0</v>
      </c>
      <c r="AW153" s="83"/>
    </row>
    <row r="154" spans="1:49" s="1" customFormat="1" ht="30" customHeight="1">
      <c r="A154" s="80">
        <v>145</v>
      </c>
      <c r="B154" s="81">
        <v>4874017</v>
      </c>
      <c r="C154" s="81" t="s">
        <v>42</v>
      </c>
      <c r="D154" s="81" t="s">
        <v>43</v>
      </c>
      <c r="E154" s="81" t="s">
        <v>47</v>
      </c>
      <c r="F154" s="96" t="s">
        <v>335</v>
      </c>
      <c r="G154" s="96" t="s">
        <v>336</v>
      </c>
      <c r="H154" s="81"/>
      <c r="I154" s="81" t="s">
        <v>1</v>
      </c>
      <c r="J154" s="81" t="s">
        <v>46</v>
      </c>
      <c r="K154" s="91" t="s">
        <v>828</v>
      </c>
      <c r="L154" s="81"/>
      <c r="M154" s="81"/>
      <c r="N154" s="81"/>
      <c r="O154" s="81"/>
      <c r="P154" s="81"/>
      <c r="Q154" s="81"/>
      <c r="R154" s="81"/>
      <c r="S154" s="81"/>
      <c r="T154" s="81">
        <v>140</v>
      </c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>
        <v>140</v>
      </c>
      <c r="AO154" s="82" t="s">
        <v>829</v>
      </c>
      <c r="AP154" s="81" t="s">
        <v>878</v>
      </c>
      <c r="AQ154" s="82">
        <v>333.59</v>
      </c>
      <c r="AR154" s="82"/>
      <c r="AS154" s="86">
        <v>0.18</v>
      </c>
      <c r="AT154" s="82">
        <f t="shared" si="6"/>
        <v>0</v>
      </c>
      <c r="AU154" s="82">
        <f t="shared" si="7"/>
        <v>0</v>
      </c>
      <c r="AV154" s="82">
        <f t="shared" si="8"/>
        <v>0</v>
      </c>
      <c r="AW154" s="83"/>
    </row>
    <row r="155" spans="1:49" s="1" customFormat="1" ht="30" customHeight="1">
      <c r="A155" s="80">
        <v>146</v>
      </c>
      <c r="B155" s="81">
        <v>4874036</v>
      </c>
      <c r="C155" s="81" t="s">
        <v>42</v>
      </c>
      <c r="D155" s="81" t="s">
        <v>43</v>
      </c>
      <c r="E155" s="81" t="s">
        <v>47</v>
      </c>
      <c r="F155" s="96" t="s">
        <v>337</v>
      </c>
      <c r="G155" s="96" t="s">
        <v>338</v>
      </c>
      <c r="H155" s="81"/>
      <c r="I155" s="81" t="s">
        <v>1</v>
      </c>
      <c r="J155" s="81" t="s">
        <v>46</v>
      </c>
      <c r="K155" s="91" t="s">
        <v>828</v>
      </c>
      <c r="L155" s="81"/>
      <c r="M155" s="81"/>
      <c r="N155" s="81"/>
      <c r="O155" s="81"/>
      <c r="P155" s="81"/>
      <c r="Q155" s="81"/>
      <c r="R155" s="81"/>
      <c r="S155" s="81"/>
      <c r="T155" s="81">
        <v>140</v>
      </c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>
        <v>140</v>
      </c>
      <c r="AO155" s="82" t="s">
        <v>829</v>
      </c>
      <c r="AP155" s="81" t="s">
        <v>878</v>
      </c>
      <c r="AQ155" s="82">
        <v>271.07</v>
      </c>
      <c r="AR155" s="82"/>
      <c r="AS155" s="86">
        <v>0.18</v>
      </c>
      <c r="AT155" s="82">
        <f t="shared" si="6"/>
        <v>0</v>
      </c>
      <c r="AU155" s="82">
        <f t="shared" si="7"/>
        <v>0</v>
      </c>
      <c r="AV155" s="82">
        <f t="shared" si="8"/>
        <v>0</v>
      </c>
      <c r="AW155" s="83"/>
    </row>
    <row r="156" spans="1:49" s="1" customFormat="1" ht="30" customHeight="1">
      <c r="A156" s="80">
        <v>147</v>
      </c>
      <c r="B156" s="81">
        <v>4874048</v>
      </c>
      <c r="C156" s="81" t="s">
        <v>42</v>
      </c>
      <c r="D156" s="81" t="s">
        <v>43</v>
      </c>
      <c r="E156" s="81" t="s">
        <v>47</v>
      </c>
      <c r="F156" s="96" t="s">
        <v>339</v>
      </c>
      <c r="G156" s="96" t="s">
        <v>340</v>
      </c>
      <c r="H156" s="81"/>
      <c r="I156" s="81" t="s">
        <v>1</v>
      </c>
      <c r="J156" s="81" t="s">
        <v>46</v>
      </c>
      <c r="K156" s="91" t="s">
        <v>828</v>
      </c>
      <c r="L156" s="81"/>
      <c r="M156" s="81"/>
      <c r="N156" s="81"/>
      <c r="O156" s="81"/>
      <c r="P156" s="81"/>
      <c r="Q156" s="81"/>
      <c r="R156" s="81"/>
      <c r="S156" s="81"/>
      <c r="T156" s="81">
        <v>140</v>
      </c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>
        <v>140</v>
      </c>
      <c r="AO156" s="82" t="s">
        <v>829</v>
      </c>
      <c r="AP156" s="81" t="s">
        <v>878</v>
      </c>
      <c r="AQ156" s="82">
        <v>217.74</v>
      </c>
      <c r="AR156" s="82"/>
      <c r="AS156" s="86">
        <v>0.18</v>
      </c>
      <c r="AT156" s="82">
        <f t="shared" si="6"/>
        <v>0</v>
      </c>
      <c r="AU156" s="82">
        <f t="shared" si="7"/>
        <v>0</v>
      </c>
      <c r="AV156" s="82">
        <f t="shared" si="8"/>
        <v>0</v>
      </c>
      <c r="AW156" s="83"/>
    </row>
    <row r="157" spans="1:49" s="1" customFormat="1" ht="30" customHeight="1">
      <c r="A157" s="80">
        <v>148</v>
      </c>
      <c r="B157" s="81">
        <v>4874009</v>
      </c>
      <c r="C157" s="81" t="s">
        <v>42</v>
      </c>
      <c r="D157" s="81" t="s">
        <v>43</v>
      </c>
      <c r="E157" s="81" t="s">
        <v>47</v>
      </c>
      <c r="F157" s="96" t="s">
        <v>341</v>
      </c>
      <c r="G157" s="96" t="s">
        <v>342</v>
      </c>
      <c r="H157" s="81"/>
      <c r="I157" s="81" t="s">
        <v>1</v>
      </c>
      <c r="J157" s="81" t="s">
        <v>46</v>
      </c>
      <c r="K157" s="91" t="s">
        <v>828</v>
      </c>
      <c r="L157" s="81"/>
      <c r="M157" s="81"/>
      <c r="N157" s="81"/>
      <c r="O157" s="81"/>
      <c r="P157" s="81"/>
      <c r="Q157" s="81"/>
      <c r="R157" s="81"/>
      <c r="S157" s="81"/>
      <c r="T157" s="81">
        <v>180</v>
      </c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>
        <v>180</v>
      </c>
      <c r="AO157" s="82" t="s">
        <v>829</v>
      </c>
      <c r="AP157" s="81" t="s">
        <v>878</v>
      </c>
      <c r="AQ157" s="82">
        <v>314.43</v>
      </c>
      <c r="AR157" s="82"/>
      <c r="AS157" s="86">
        <v>0.18</v>
      </c>
      <c r="AT157" s="82">
        <f t="shared" si="6"/>
        <v>0</v>
      </c>
      <c r="AU157" s="82">
        <f t="shared" si="7"/>
        <v>0</v>
      </c>
      <c r="AV157" s="82">
        <f t="shared" si="8"/>
        <v>0</v>
      </c>
      <c r="AW157" s="83"/>
    </row>
    <row r="158" spans="1:49" s="1" customFormat="1" ht="30" customHeight="1">
      <c r="A158" s="80">
        <v>149</v>
      </c>
      <c r="B158" s="81">
        <v>4874003</v>
      </c>
      <c r="C158" s="81" t="s">
        <v>42</v>
      </c>
      <c r="D158" s="81" t="s">
        <v>43</v>
      </c>
      <c r="E158" s="81" t="s">
        <v>47</v>
      </c>
      <c r="F158" s="96" t="s">
        <v>343</v>
      </c>
      <c r="G158" s="96" t="s">
        <v>344</v>
      </c>
      <c r="H158" s="81"/>
      <c r="I158" s="81" t="s">
        <v>1</v>
      </c>
      <c r="J158" s="81" t="s">
        <v>46</v>
      </c>
      <c r="K158" s="91" t="s">
        <v>828</v>
      </c>
      <c r="L158" s="81"/>
      <c r="M158" s="81"/>
      <c r="N158" s="81"/>
      <c r="O158" s="81"/>
      <c r="P158" s="81"/>
      <c r="Q158" s="81"/>
      <c r="R158" s="81"/>
      <c r="S158" s="81"/>
      <c r="T158" s="81">
        <v>180</v>
      </c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>
        <v>180</v>
      </c>
      <c r="AO158" s="82" t="s">
        <v>829</v>
      </c>
      <c r="AP158" s="81" t="s">
        <v>878</v>
      </c>
      <c r="AQ158" s="82">
        <v>381.23</v>
      </c>
      <c r="AR158" s="82"/>
      <c r="AS158" s="86">
        <v>0.18</v>
      </c>
      <c r="AT158" s="82">
        <f t="shared" si="6"/>
        <v>0</v>
      </c>
      <c r="AU158" s="82">
        <f t="shared" si="7"/>
        <v>0</v>
      </c>
      <c r="AV158" s="82">
        <f t="shared" si="8"/>
        <v>0</v>
      </c>
      <c r="AW158" s="83"/>
    </row>
    <row r="159" spans="1:49" s="1" customFormat="1" ht="30" customHeight="1">
      <c r="A159" s="80">
        <v>150</v>
      </c>
      <c r="B159" s="81">
        <v>4873988</v>
      </c>
      <c r="C159" s="81" t="s">
        <v>42</v>
      </c>
      <c r="D159" s="81" t="s">
        <v>43</v>
      </c>
      <c r="E159" s="81" t="s">
        <v>47</v>
      </c>
      <c r="F159" s="96" t="s">
        <v>345</v>
      </c>
      <c r="G159" s="96" t="s">
        <v>346</v>
      </c>
      <c r="H159" s="81"/>
      <c r="I159" s="81" t="s">
        <v>1</v>
      </c>
      <c r="J159" s="81" t="s">
        <v>46</v>
      </c>
      <c r="K159" s="91" t="s">
        <v>828</v>
      </c>
      <c r="L159" s="81"/>
      <c r="M159" s="81"/>
      <c r="N159" s="81"/>
      <c r="O159" s="81"/>
      <c r="P159" s="81"/>
      <c r="Q159" s="81"/>
      <c r="R159" s="81"/>
      <c r="S159" s="81"/>
      <c r="T159" s="81">
        <v>180</v>
      </c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>
        <v>180</v>
      </c>
      <c r="AO159" s="82" t="s">
        <v>829</v>
      </c>
      <c r="AP159" s="81" t="s">
        <v>878</v>
      </c>
      <c r="AQ159" s="82">
        <v>463.6</v>
      </c>
      <c r="AR159" s="82"/>
      <c r="AS159" s="86">
        <v>0.18</v>
      </c>
      <c r="AT159" s="82">
        <f t="shared" si="6"/>
        <v>0</v>
      </c>
      <c r="AU159" s="82">
        <f t="shared" si="7"/>
        <v>0</v>
      </c>
      <c r="AV159" s="82">
        <f t="shared" si="8"/>
        <v>0</v>
      </c>
      <c r="AW159" s="83"/>
    </row>
    <row r="160" spans="1:49" s="1" customFormat="1" ht="30" customHeight="1">
      <c r="A160" s="80">
        <v>151</v>
      </c>
      <c r="B160" s="81">
        <v>4874100</v>
      </c>
      <c r="C160" s="81" t="s">
        <v>42</v>
      </c>
      <c r="D160" s="81" t="s">
        <v>43</v>
      </c>
      <c r="E160" s="81" t="s">
        <v>47</v>
      </c>
      <c r="F160" s="96" t="s">
        <v>347</v>
      </c>
      <c r="G160" s="96" t="s">
        <v>348</v>
      </c>
      <c r="H160" s="81"/>
      <c r="I160" s="81" t="s">
        <v>1</v>
      </c>
      <c r="J160" s="81" t="s">
        <v>46</v>
      </c>
      <c r="K160" s="91" t="s">
        <v>828</v>
      </c>
      <c r="L160" s="81"/>
      <c r="M160" s="81"/>
      <c r="N160" s="81"/>
      <c r="O160" s="81"/>
      <c r="P160" s="81"/>
      <c r="Q160" s="81"/>
      <c r="R160" s="81"/>
      <c r="S160" s="81"/>
      <c r="T160" s="81">
        <v>80</v>
      </c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>
        <v>80</v>
      </c>
      <c r="AO160" s="82" t="s">
        <v>829</v>
      </c>
      <c r="AP160" s="81" t="s">
        <v>878</v>
      </c>
      <c r="AQ160" s="82">
        <v>206.81</v>
      </c>
      <c r="AR160" s="82"/>
      <c r="AS160" s="86">
        <v>0.18</v>
      </c>
      <c r="AT160" s="82">
        <f t="shared" si="6"/>
        <v>0</v>
      </c>
      <c r="AU160" s="82">
        <f t="shared" si="7"/>
        <v>0</v>
      </c>
      <c r="AV160" s="82">
        <f t="shared" si="8"/>
        <v>0</v>
      </c>
      <c r="AW160" s="83"/>
    </row>
    <row r="161" spans="1:49" s="1" customFormat="1" ht="30" customHeight="1">
      <c r="A161" s="80">
        <v>152</v>
      </c>
      <c r="B161" s="81">
        <v>4874168</v>
      </c>
      <c r="C161" s="81" t="s">
        <v>42</v>
      </c>
      <c r="D161" s="81" t="s">
        <v>43</v>
      </c>
      <c r="E161" s="81" t="s">
        <v>47</v>
      </c>
      <c r="F161" s="96" t="s">
        <v>349</v>
      </c>
      <c r="G161" s="96" t="s">
        <v>350</v>
      </c>
      <c r="H161" s="81"/>
      <c r="I161" s="81" t="s">
        <v>1</v>
      </c>
      <c r="J161" s="81" t="s">
        <v>46</v>
      </c>
      <c r="K161" s="91" t="s">
        <v>828</v>
      </c>
      <c r="L161" s="81"/>
      <c r="M161" s="81"/>
      <c r="N161" s="81"/>
      <c r="O161" s="81"/>
      <c r="P161" s="81"/>
      <c r="Q161" s="81"/>
      <c r="R161" s="81"/>
      <c r="S161" s="81"/>
      <c r="T161" s="81">
        <v>40</v>
      </c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>
        <v>40</v>
      </c>
      <c r="AO161" s="82" t="s">
        <v>829</v>
      </c>
      <c r="AP161" s="81" t="s">
        <v>878</v>
      </c>
      <c r="AQ161" s="82">
        <v>243.6</v>
      </c>
      <c r="AR161" s="82"/>
      <c r="AS161" s="86">
        <v>0.18</v>
      </c>
      <c r="AT161" s="82">
        <f t="shared" si="6"/>
        <v>0</v>
      </c>
      <c r="AU161" s="82">
        <f t="shared" si="7"/>
        <v>0</v>
      </c>
      <c r="AV161" s="82">
        <f t="shared" si="8"/>
        <v>0</v>
      </c>
      <c r="AW161" s="83"/>
    </row>
    <row r="162" spans="1:49" s="1" customFormat="1" ht="30" customHeight="1">
      <c r="A162" s="80">
        <v>153</v>
      </c>
      <c r="B162" s="81">
        <v>4874196</v>
      </c>
      <c r="C162" s="81" t="s">
        <v>42</v>
      </c>
      <c r="D162" s="81" t="s">
        <v>43</v>
      </c>
      <c r="E162" s="81" t="s">
        <v>47</v>
      </c>
      <c r="F162" s="96" t="s">
        <v>351</v>
      </c>
      <c r="G162" s="96" t="s">
        <v>352</v>
      </c>
      <c r="H162" s="81"/>
      <c r="I162" s="81" t="s">
        <v>1</v>
      </c>
      <c r="J162" s="81" t="s">
        <v>46</v>
      </c>
      <c r="K162" s="91" t="s">
        <v>828</v>
      </c>
      <c r="L162" s="81"/>
      <c r="M162" s="81"/>
      <c r="N162" s="81"/>
      <c r="O162" s="81"/>
      <c r="P162" s="81"/>
      <c r="Q162" s="81"/>
      <c r="R162" s="81"/>
      <c r="S162" s="81"/>
      <c r="T162" s="81">
        <v>14</v>
      </c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>
        <v>14</v>
      </c>
      <c r="AO162" s="82" t="s">
        <v>829</v>
      </c>
      <c r="AP162" s="81" t="s">
        <v>878</v>
      </c>
      <c r="AQ162" s="82">
        <v>577.22</v>
      </c>
      <c r="AR162" s="82"/>
      <c r="AS162" s="86">
        <v>0.18</v>
      </c>
      <c r="AT162" s="82">
        <f t="shared" si="6"/>
        <v>0</v>
      </c>
      <c r="AU162" s="82">
        <f t="shared" si="7"/>
        <v>0</v>
      </c>
      <c r="AV162" s="82">
        <f t="shared" si="8"/>
        <v>0</v>
      </c>
      <c r="AW162" s="83"/>
    </row>
    <row r="163" spans="1:49" s="1" customFormat="1" ht="30" customHeight="1">
      <c r="A163" s="80">
        <v>154</v>
      </c>
      <c r="B163" s="81">
        <v>4874487</v>
      </c>
      <c r="C163" s="81" t="s">
        <v>42</v>
      </c>
      <c r="D163" s="81" t="s">
        <v>43</v>
      </c>
      <c r="E163" s="81" t="s">
        <v>47</v>
      </c>
      <c r="F163" s="96" t="s">
        <v>353</v>
      </c>
      <c r="G163" s="96" t="s">
        <v>354</v>
      </c>
      <c r="H163" s="81"/>
      <c r="I163" s="81" t="s">
        <v>1</v>
      </c>
      <c r="J163" s="81" t="s">
        <v>46</v>
      </c>
      <c r="K163" s="91" t="s">
        <v>828</v>
      </c>
      <c r="L163" s="81"/>
      <c r="M163" s="81"/>
      <c r="N163" s="81"/>
      <c r="O163" s="81"/>
      <c r="P163" s="81"/>
      <c r="Q163" s="81"/>
      <c r="R163" s="81"/>
      <c r="S163" s="81"/>
      <c r="T163" s="81">
        <v>2</v>
      </c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>
        <v>2</v>
      </c>
      <c r="AO163" s="82" t="s">
        <v>829</v>
      </c>
      <c r="AP163" s="81" t="s">
        <v>878</v>
      </c>
      <c r="AQ163" s="82">
        <v>377.8</v>
      </c>
      <c r="AR163" s="82"/>
      <c r="AS163" s="86">
        <v>0.18</v>
      </c>
      <c r="AT163" s="82">
        <f t="shared" si="6"/>
        <v>0</v>
      </c>
      <c r="AU163" s="82">
        <f t="shared" si="7"/>
        <v>0</v>
      </c>
      <c r="AV163" s="82">
        <f t="shared" si="8"/>
        <v>0</v>
      </c>
      <c r="AW163" s="83"/>
    </row>
    <row r="164" spans="1:49" s="1" customFormat="1" ht="30" customHeight="1">
      <c r="A164" s="80">
        <v>155</v>
      </c>
      <c r="B164" s="81">
        <v>4873976</v>
      </c>
      <c r="C164" s="81" t="s">
        <v>42</v>
      </c>
      <c r="D164" s="81" t="s">
        <v>43</v>
      </c>
      <c r="E164" s="81" t="s">
        <v>47</v>
      </c>
      <c r="F164" s="96" t="s">
        <v>355</v>
      </c>
      <c r="G164" s="96" t="s">
        <v>356</v>
      </c>
      <c r="H164" s="81"/>
      <c r="I164" s="81" t="s">
        <v>1</v>
      </c>
      <c r="J164" s="81" t="s">
        <v>46</v>
      </c>
      <c r="K164" s="91" t="s">
        <v>828</v>
      </c>
      <c r="L164" s="81"/>
      <c r="M164" s="81"/>
      <c r="N164" s="81"/>
      <c r="O164" s="81"/>
      <c r="P164" s="81"/>
      <c r="Q164" s="81"/>
      <c r="R164" s="81"/>
      <c r="S164" s="81"/>
      <c r="T164" s="81">
        <v>3</v>
      </c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>
        <v>3</v>
      </c>
      <c r="AO164" s="82" t="s">
        <v>829</v>
      </c>
      <c r="AP164" s="81" t="s">
        <v>878</v>
      </c>
      <c r="AQ164" s="82">
        <v>37958.620000000003</v>
      </c>
      <c r="AR164" s="82"/>
      <c r="AS164" s="86">
        <v>0.18</v>
      </c>
      <c r="AT164" s="82">
        <f t="shared" si="6"/>
        <v>0</v>
      </c>
      <c r="AU164" s="82">
        <f t="shared" si="7"/>
        <v>0</v>
      </c>
      <c r="AV164" s="82">
        <f t="shared" si="8"/>
        <v>0</v>
      </c>
      <c r="AW164" s="83"/>
    </row>
    <row r="165" spans="1:49" s="1" customFormat="1" ht="30" customHeight="1">
      <c r="A165" s="80">
        <v>156</v>
      </c>
      <c r="B165" s="81">
        <v>4873980</v>
      </c>
      <c r="C165" s="81" t="s">
        <v>42</v>
      </c>
      <c r="D165" s="81" t="s">
        <v>43</v>
      </c>
      <c r="E165" s="81" t="s">
        <v>47</v>
      </c>
      <c r="F165" s="96" t="s">
        <v>357</v>
      </c>
      <c r="G165" s="96" t="s">
        <v>358</v>
      </c>
      <c r="H165" s="81"/>
      <c r="I165" s="81" t="s">
        <v>1</v>
      </c>
      <c r="J165" s="81" t="s">
        <v>46</v>
      </c>
      <c r="K165" s="91" t="s">
        <v>828</v>
      </c>
      <c r="L165" s="81"/>
      <c r="M165" s="81"/>
      <c r="N165" s="81"/>
      <c r="O165" s="81"/>
      <c r="P165" s="81"/>
      <c r="Q165" s="81"/>
      <c r="R165" s="81"/>
      <c r="S165" s="81"/>
      <c r="T165" s="81">
        <v>1</v>
      </c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>
        <v>1</v>
      </c>
      <c r="AO165" s="82" t="s">
        <v>829</v>
      </c>
      <c r="AP165" s="81" t="s">
        <v>878</v>
      </c>
      <c r="AQ165" s="82">
        <v>82313.7</v>
      </c>
      <c r="AR165" s="82"/>
      <c r="AS165" s="86">
        <v>0.18</v>
      </c>
      <c r="AT165" s="82">
        <f t="shared" si="6"/>
        <v>0</v>
      </c>
      <c r="AU165" s="82">
        <f t="shared" si="7"/>
        <v>0</v>
      </c>
      <c r="AV165" s="82">
        <f t="shared" si="8"/>
        <v>0</v>
      </c>
      <c r="AW165" s="83"/>
    </row>
    <row r="166" spans="1:49" s="1" customFormat="1" ht="30" customHeight="1">
      <c r="A166" s="80">
        <v>157</v>
      </c>
      <c r="B166" s="81">
        <v>4873941</v>
      </c>
      <c r="C166" s="81" t="s">
        <v>42</v>
      </c>
      <c r="D166" s="81" t="s">
        <v>43</v>
      </c>
      <c r="E166" s="81" t="s">
        <v>47</v>
      </c>
      <c r="F166" s="96" t="s">
        <v>359</v>
      </c>
      <c r="G166" s="96" t="s">
        <v>360</v>
      </c>
      <c r="H166" s="81"/>
      <c r="I166" s="81" t="s">
        <v>1</v>
      </c>
      <c r="J166" s="81" t="s">
        <v>46</v>
      </c>
      <c r="K166" s="91" t="s">
        <v>830</v>
      </c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>
        <v>1</v>
      </c>
      <c r="W166" s="81">
        <v>1</v>
      </c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>
        <v>2</v>
      </c>
      <c r="AO166" s="82" t="s">
        <v>829</v>
      </c>
      <c r="AP166" s="81" t="s">
        <v>878</v>
      </c>
      <c r="AQ166" s="82">
        <v>255508.62</v>
      </c>
      <c r="AR166" s="82"/>
      <c r="AS166" s="86">
        <v>0.18</v>
      </c>
      <c r="AT166" s="82">
        <f t="shared" si="6"/>
        <v>0</v>
      </c>
      <c r="AU166" s="82">
        <f t="shared" si="7"/>
        <v>0</v>
      </c>
      <c r="AV166" s="82">
        <f t="shared" si="8"/>
        <v>0</v>
      </c>
      <c r="AW166" s="83"/>
    </row>
    <row r="167" spans="1:49" s="1" customFormat="1" ht="30" customHeight="1">
      <c r="A167" s="80">
        <v>158</v>
      </c>
      <c r="B167" s="81">
        <v>4874153</v>
      </c>
      <c r="C167" s="81" t="s">
        <v>42</v>
      </c>
      <c r="D167" s="81" t="s">
        <v>43</v>
      </c>
      <c r="E167" s="81" t="s">
        <v>47</v>
      </c>
      <c r="F167" s="96" t="s">
        <v>361</v>
      </c>
      <c r="G167" s="96" t="s">
        <v>362</v>
      </c>
      <c r="H167" s="81"/>
      <c r="I167" s="81" t="s">
        <v>1</v>
      </c>
      <c r="J167" s="81" t="s">
        <v>46</v>
      </c>
      <c r="K167" s="91" t="s">
        <v>828</v>
      </c>
      <c r="L167" s="81"/>
      <c r="M167" s="81"/>
      <c r="N167" s="81"/>
      <c r="O167" s="81"/>
      <c r="P167" s="81"/>
      <c r="Q167" s="81"/>
      <c r="R167" s="81"/>
      <c r="S167" s="81"/>
      <c r="T167" s="81">
        <v>18</v>
      </c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>
        <v>18</v>
      </c>
      <c r="AO167" s="82" t="s">
        <v>829</v>
      </c>
      <c r="AP167" s="81" t="s">
        <v>878</v>
      </c>
      <c r="AQ167" s="82">
        <v>565.88</v>
      </c>
      <c r="AR167" s="82"/>
      <c r="AS167" s="86">
        <v>0.18</v>
      </c>
      <c r="AT167" s="82">
        <f t="shared" si="6"/>
        <v>0</v>
      </c>
      <c r="AU167" s="82">
        <f t="shared" si="7"/>
        <v>0</v>
      </c>
      <c r="AV167" s="82">
        <f t="shared" si="8"/>
        <v>0</v>
      </c>
      <c r="AW167" s="83"/>
    </row>
    <row r="168" spans="1:49" s="1" customFormat="1" ht="30" customHeight="1">
      <c r="A168" s="80">
        <v>159</v>
      </c>
      <c r="B168" s="81">
        <v>4874501</v>
      </c>
      <c r="C168" s="81" t="s">
        <v>42</v>
      </c>
      <c r="D168" s="81" t="s">
        <v>43</v>
      </c>
      <c r="E168" s="81" t="s">
        <v>47</v>
      </c>
      <c r="F168" s="96" t="s">
        <v>363</v>
      </c>
      <c r="G168" s="96" t="s">
        <v>364</v>
      </c>
      <c r="H168" s="81"/>
      <c r="I168" s="81" t="s">
        <v>1</v>
      </c>
      <c r="J168" s="81" t="s">
        <v>46</v>
      </c>
      <c r="K168" s="91" t="s">
        <v>828</v>
      </c>
      <c r="L168" s="81"/>
      <c r="M168" s="81"/>
      <c r="N168" s="81"/>
      <c r="O168" s="81"/>
      <c r="P168" s="81"/>
      <c r="Q168" s="81"/>
      <c r="R168" s="81"/>
      <c r="S168" s="81"/>
      <c r="T168" s="81">
        <v>1</v>
      </c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>
        <v>1</v>
      </c>
      <c r="AO168" s="82" t="s">
        <v>829</v>
      </c>
      <c r="AP168" s="81" t="s">
        <v>878</v>
      </c>
      <c r="AQ168" s="82">
        <v>633.9</v>
      </c>
      <c r="AR168" s="82"/>
      <c r="AS168" s="86">
        <v>0.18</v>
      </c>
      <c r="AT168" s="82">
        <f t="shared" si="6"/>
        <v>0</v>
      </c>
      <c r="AU168" s="82">
        <f t="shared" si="7"/>
        <v>0</v>
      </c>
      <c r="AV168" s="82">
        <f t="shared" si="8"/>
        <v>0</v>
      </c>
      <c r="AW168" s="83"/>
    </row>
    <row r="169" spans="1:49" s="1" customFormat="1" ht="30" customHeight="1">
      <c r="A169" s="80">
        <v>160</v>
      </c>
      <c r="B169" s="81">
        <v>4874210</v>
      </c>
      <c r="C169" s="81" t="s">
        <v>42</v>
      </c>
      <c r="D169" s="81" t="s">
        <v>43</v>
      </c>
      <c r="E169" s="81" t="s">
        <v>47</v>
      </c>
      <c r="F169" s="96" t="s">
        <v>365</v>
      </c>
      <c r="G169" s="96" t="s">
        <v>366</v>
      </c>
      <c r="H169" s="81"/>
      <c r="I169" s="81" t="s">
        <v>1</v>
      </c>
      <c r="J169" s="81" t="s">
        <v>46</v>
      </c>
      <c r="K169" s="91" t="s">
        <v>828</v>
      </c>
      <c r="L169" s="81"/>
      <c r="M169" s="81"/>
      <c r="N169" s="81"/>
      <c r="O169" s="81"/>
      <c r="P169" s="81"/>
      <c r="Q169" s="81"/>
      <c r="R169" s="81"/>
      <c r="S169" s="81"/>
      <c r="T169" s="81">
        <v>18</v>
      </c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>
        <v>18</v>
      </c>
      <c r="AO169" s="82" t="s">
        <v>829</v>
      </c>
      <c r="AP169" s="81" t="s">
        <v>878</v>
      </c>
      <c r="AQ169" s="82">
        <v>395.86</v>
      </c>
      <c r="AR169" s="82"/>
      <c r="AS169" s="86">
        <v>0.18</v>
      </c>
      <c r="AT169" s="82">
        <f t="shared" si="6"/>
        <v>0</v>
      </c>
      <c r="AU169" s="82">
        <f t="shared" si="7"/>
        <v>0</v>
      </c>
      <c r="AV169" s="82">
        <f t="shared" si="8"/>
        <v>0</v>
      </c>
      <c r="AW169" s="83"/>
    </row>
    <row r="170" spans="1:49" s="1" customFormat="1" ht="30" customHeight="1">
      <c r="A170" s="80">
        <v>161</v>
      </c>
      <c r="B170" s="81">
        <v>4874539</v>
      </c>
      <c r="C170" s="81" t="s">
        <v>42</v>
      </c>
      <c r="D170" s="81" t="s">
        <v>43</v>
      </c>
      <c r="E170" s="81" t="s">
        <v>47</v>
      </c>
      <c r="F170" s="96" t="s">
        <v>367</v>
      </c>
      <c r="G170" s="96" t="s">
        <v>368</v>
      </c>
      <c r="H170" s="81"/>
      <c r="I170" s="81" t="s">
        <v>1</v>
      </c>
      <c r="J170" s="81" t="s">
        <v>46</v>
      </c>
      <c r="K170" s="91" t="s">
        <v>828</v>
      </c>
      <c r="L170" s="81"/>
      <c r="M170" s="81"/>
      <c r="N170" s="81"/>
      <c r="O170" s="81"/>
      <c r="P170" s="81"/>
      <c r="Q170" s="81"/>
      <c r="R170" s="81"/>
      <c r="S170" s="81"/>
      <c r="T170" s="81">
        <v>1</v>
      </c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>
        <v>1</v>
      </c>
      <c r="AO170" s="82" t="s">
        <v>829</v>
      </c>
      <c r="AP170" s="81" t="s">
        <v>878</v>
      </c>
      <c r="AQ170" s="82">
        <v>451.46</v>
      </c>
      <c r="AR170" s="82"/>
      <c r="AS170" s="86">
        <v>0.18</v>
      </c>
      <c r="AT170" s="82">
        <f t="shared" si="6"/>
        <v>0</v>
      </c>
      <c r="AU170" s="82">
        <f t="shared" si="7"/>
        <v>0</v>
      </c>
      <c r="AV170" s="82">
        <f t="shared" si="8"/>
        <v>0</v>
      </c>
      <c r="AW170" s="83"/>
    </row>
    <row r="171" spans="1:49" s="1" customFormat="1" ht="30" customHeight="1">
      <c r="A171" s="80">
        <v>162</v>
      </c>
      <c r="B171" s="81">
        <v>4874089</v>
      </c>
      <c r="C171" s="81" t="s">
        <v>42</v>
      </c>
      <c r="D171" s="81" t="s">
        <v>43</v>
      </c>
      <c r="E171" s="81" t="s">
        <v>47</v>
      </c>
      <c r="F171" s="96" t="s">
        <v>369</v>
      </c>
      <c r="G171" s="96" t="s">
        <v>370</v>
      </c>
      <c r="H171" s="81"/>
      <c r="I171" s="81" t="s">
        <v>1</v>
      </c>
      <c r="J171" s="81" t="s">
        <v>46</v>
      </c>
      <c r="K171" s="91" t="s">
        <v>828</v>
      </c>
      <c r="L171" s="81"/>
      <c r="M171" s="81"/>
      <c r="N171" s="81"/>
      <c r="O171" s="81"/>
      <c r="P171" s="81"/>
      <c r="Q171" s="81"/>
      <c r="R171" s="81"/>
      <c r="S171" s="81"/>
      <c r="T171" s="81">
        <v>24</v>
      </c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>
        <v>24</v>
      </c>
      <c r="AO171" s="82" t="s">
        <v>829</v>
      </c>
      <c r="AP171" s="81" t="s">
        <v>878</v>
      </c>
      <c r="AQ171" s="82">
        <v>773.22</v>
      </c>
      <c r="AR171" s="82"/>
      <c r="AS171" s="86">
        <v>0.18</v>
      </c>
      <c r="AT171" s="82">
        <f t="shared" si="6"/>
        <v>0</v>
      </c>
      <c r="AU171" s="82">
        <f t="shared" si="7"/>
        <v>0</v>
      </c>
      <c r="AV171" s="82">
        <f t="shared" si="8"/>
        <v>0</v>
      </c>
      <c r="AW171" s="83"/>
    </row>
    <row r="172" spans="1:49" s="1" customFormat="1" ht="30" customHeight="1">
      <c r="A172" s="80">
        <v>163</v>
      </c>
      <c r="B172" s="81">
        <v>4874480</v>
      </c>
      <c r="C172" s="81" t="s">
        <v>42</v>
      </c>
      <c r="D172" s="81" t="s">
        <v>43</v>
      </c>
      <c r="E172" s="81" t="s">
        <v>47</v>
      </c>
      <c r="F172" s="96" t="s">
        <v>371</v>
      </c>
      <c r="G172" s="96" t="s">
        <v>372</v>
      </c>
      <c r="H172" s="81"/>
      <c r="I172" s="81" t="s">
        <v>1</v>
      </c>
      <c r="J172" s="81" t="s">
        <v>46</v>
      </c>
      <c r="K172" s="91" t="s">
        <v>828</v>
      </c>
      <c r="L172" s="81"/>
      <c r="M172" s="81"/>
      <c r="N172" s="81"/>
      <c r="O172" s="81"/>
      <c r="P172" s="81"/>
      <c r="Q172" s="81"/>
      <c r="R172" s="81"/>
      <c r="S172" s="81"/>
      <c r="T172" s="81">
        <v>1</v>
      </c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>
        <v>1</v>
      </c>
      <c r="AO172" s="82" t="s">
        <v>829</v>
      </c>
      <c r="AP172" s="81" t="s">
        <v>878</v>
      </c>
      <c r="AQ172" s="82">
        <v>773.14</v>
      </c>
      <c r="AR172" s="82"/>
      <c r="AS172" s="86">
        <v>0.18</v>
      </c>
      <c r="AT172" s="82">
        <f t="shared" si="6"/>
        <v>0</v>
      </c>
      <c r="AU172" s="82">
        <f t="shared" si="7"/>
        <v>0</v>
      </c>
      <c r="AV172" s="82">
        <f t="shared" si="8"/>
        <v>0</v>
      </c>
      <c r="AW172" s="83"/>
    </row>
    <row r="173" spans="1:49" s="1" customFormat="1" ht="30" customHeight="1">
      <c r="A173" s="80">
        <v>164</v>
      </c>
      <c r="B173" s="81">
        <v>4874327</v>
      </c>
      <c r="C173" s="81" t="s">
        <v>42</v>
      </c>
      <c r="D173" s="81" t="s">
        <v>43</v>
      </c>
      <c r="E173" s="81" t="s">
        <v>47</v>
      </c>
      <c r="F173" s="96" t="s">
        <v>373</v>
      </c>
      <c r="G173" s="96" t="s">
        <v>374</v>
      </c>
      <c r="H173" s="81"/>
      <c r="I173" s="81" t="s">
        <v>1</v>
      </c>
      <c r="J173" s="81" t="s">
        <v>46</v>
      </c>
      <c r="K173" s="91" t="s">
        <v>828</v>
      </c>
      <c r="L173" s="81"/>
      <c r="M173" s="81"/>
      <c r="N173" s="81"/>
      <c r="O173" s="81"/>
      <c r="P173" s="81"/>
      <c r="Q173" s="81"/>
      <c r="R173" s="81"/>
      <c r="S173" s="81"/>
      <c r="T173" s="81">
        <v>2</v>
      </c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>
        <v>2</v>
      </c>
      <c r="AO173" s="82" t="s">
        <v>829</v>
      </c>
      <c r="AP173" s="81" t="s">
        <v>878</v>
      </c>
      <c r="AQ173" s="82">
        <v>1371.39</v>
      </c>
      <c r="AR173" s="82"/>
      <c r="AS173" s="86">
        <v>0.18</v>
      </c>
      <c r="AT173" s="82">
        <f t="shared" si="6"/>
        <v>0</v>
      </c>
      <c r="AU173" s="82">
        <f t="shared" si="7"/>
        <v>0</v>
      </c>
      <c r="AV173" s="82">
        <f t="shared" si="8"/>
        <v>0</v>
      </c>
      <c r="AW173" s="83"/>
    </row>
    <row r="174" spans="1:49" s="1" customFormat="1" ht="30" customHeight="1">
      <c r="A174" s="80">
        <v>165</v>
      </c>
      <c r="B174" s="81">
        <v>4874373</v>
      </c>
      <c r="C174" s="81" t="s">
        <v>42</v>
      </c>
      <c r="D174" s="81" t="s">
        <v>43</v>
      </c>
      <c r="E174" s="81" t="s">
        <v>47</v>
      </c>
      <c r="F174" s="96" t="s">
        <v>375</v>
      </c>
      <c r="G174" s="96" t="s">
        <v>376</v>
      </c>
      <c r="H174" s="81"/>
      <c r="I174" s="81" t="s">
        <v>1</v>
      </c>
      <c r="J174" s="81" t="s">
        <v>46</v>
      </c>
      <c r="K174" s="91" t="s">
        <v>828</v>
      </c>
      <c r="L174" s="81"/>
      <c r="M174" s="81"/>
      <c r="N174" s="81"/>
      <c r="O174" s="81"/>
      <c r="P174" s="81"/>
      <c r="Q174" s="81"/>
      <c r="R174" s="81"/>
      <c r="S174" s="81"/>
      <c r="T174" s="81">
        <v>1</v>
      </c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>
        <v>1</v>
      </c>
      <c r="AO174" s="82" t="s">
        <v>829</v>
      </c>
      <c r="AP174" s="81" t="s">
        <v>878</v>
      </c>
      <c r="AQ174" s="82">
        <v>2048.58</v>
      </c>
      <c r="AR174" s="82"/>
      <c r="AS174" s="86">
        <v>0.18</v>
      </c>
      <c r="AT174" s="82">
        <f t="shared" si="6"/>
        <v>0</v>
      </c>
      <c r="AU174" s="82">
        <f t="shared" si="7"/>
        <v>0</v>
      </c>
      <c r="AV174" s="82">
        <f t="shared" si="8"/>
        <v>0</v>
      </c>
      <c r="AW174" s="83"/>
    </row>
    <row r="175" spans="1:49" s="1" customFormat="1" ht="30" customHeight="1">
      <c r="A175" s="80">
        <v>166</v>
      </c>
      <c r="B175" s="81">
        <v>4874141</v>
      </c>
      <c r="C175" s="81" t="s">
        <v>42</v>
      </c>
      <c r="D175" s="81" t="s">
        <v>43</v>
      </c>
      <c r="E175" s="81" t="s">
        <v>47</v>
      </c>
      <c r="F175" s="96" t="s">
        <v>377</v>
      </c>
      <c r="G175" s="96" t="s">
        <v>378</v>
      </c>
      <c r="H175" s="81"/>
      <c r="I175" s="81" t="s">
        <v>1</v>
      </c>
      <c r="J175" s="81" t="s">
        <v>46</v>
      </c>
      <c r="K175" s="91" t="s">
        <v>838</v>
      </c>
      <c r="L175" s="81"/>
      <c r="M175" s="81"/>
      <c r="N175" s="81"/>
      <c r="O175" s="81"/>
      <c r="P175" s="81"/>
      <c r="Q175" s="81"/>
      <c r="R175" s="81"/>
      <c r="S175" s="81"/>
      <c r="T175" s="81">
        <v>7</v>
      </c>
      <c r="U175" s="81">
        <v>2</v>
      </c>
      <c r="V175" s="81">
        <v>2</v>
      </c>
      <c r="W175" s="81"/>
      <c r="X175" s="81">
        <v>3</v>
      </c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>
        <v>14</v>
      </c>
      <c r="AO175" s="82" t="s">
        <v>829</v>
      </c>
      <c r="AP175" s="81" t="s">
        <v>878</v>
      </c>
      <c r="AQ175" s="82">
        <v>809.22</v>
      </c>
      <c r="AR175" s="82"/>
      <c r="AS175" s="86">
        <v>0.18</v>
      </c>
      <c r="AT175" s="82">
        <f t="shared" si="6"/>
        <v>0</v>
      </c>
      <c r="AU175" s="82">
        <f t="shared" si="7"/>
        <v>0</v>
      </c>
      <c r="AV175" s="82">
        <f t="shared" si="8"/>
        <v>0</v>
      </c>
      <c r="AW175" s="83"/>
    </row>
    <row r="176" spans="1:49" s="1" customFormat="1" ht="30" customHeight="1">
      <c r="A176" s="80">
        <v>167</v>
      </c>
      <c r="B176" s="81">
        <v>4874261</v>
      </c>
      <c r="C176" s="81" t="s">
        <v>42</v>
      </c>
      <c r="D176" s="81" t="s">
        <v>43</v>
      </c>
      <c r="E176" s="81" t="s">
        <v>47</v>
      </c>
      <c r="F176" s="96" t="s">
        <v>379</v>
      </c>
      <c r="G176" s="96" t="s">
        <v>380</v>
      </c>
      <c r="H176" s="81"/>
      <c r="I176" s="81" t="s">
        <v>1</v>
      </c>
      <c r="J176" s="81" t="s">
        <v>46</v>
      </c>
      <c r="K176" s="91" t="s">
        <v>828</v>
      </c>
      <c r="L176" s="81"/>
      <c r="M176" s="81"/>
      <c r="N176" s="81"/>
      <c r="O176" s="81"/>
      <c r="P176" s="81"/>
      <c r="Q176" s="81"/>
      <c r="R176" s="81"/>
      <c r="S176" s="81"/>
      <c r="T176" s="81">
        <v>12</v>
      </c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>
        <v>12</v>
      </c>
      <c r="AO176" s="82" t="s">
        <v>829</v>
      </c>
      <c r="AP176" s="81" t="s">
        <v>878</v>
      </c>
      <c r="AQ176" s="82">
        <v>405.85</v>
      </c>
      <c r="AR176" s="82"/>
      <c r="AS176" s="86">
        <v>0.18</v>
      </c>
      <c r="AT176" s="82">
        <f t="shared" si="6"/>
        <v>0</v>
      </c>
      <c r="AU176" s="82">
        <f t="shared" si="7"/>
        <v>0</v>
      </c>
      <c r="AV176" s="82">
        <f t="shared" si="8"/>
        <v>0</v>
      </c>
      <c r="AW176" s="83"/>
    </row>
    <row r="177" spans="1:49" s="1" customFormat="1" ht="30" customHeight="1">
      <c r="A177" s="80">
        <v>168</v>
      </c>
      <c r="B177" s="81">
        <v>4874384</v>
      </c>
      <c r="C177" s="81" t="s">
        <v>42</v>
      </c>
      <c r="D177" s="81" t="s">
        <v>43</v>
      </c>
      <c r="E177" s="81" t="s">
        <v>47</v>
      </c>
      <c r="F177" s="96" t="s">
        <v>381</v>
      </c>
      <c r="G177" s="96" t="s">
        <v>382</v>
      </c>
      <c r="H177" s="81"/>
      <c r="I177" s="81" t="s">
        <v>1</v>
      </c>
      <c r="J177" s="81" t="s">
        <v>46</v>
      </c>
      <c r="K177" s="91" t="s">
        <v>828</v>
      </c>
      <c r="L177" s="81"/>
      <c r="M177" s="81"/>
      <c r="N177" s="81"/>
      <c r="O177" s="81"/>
      <c r="P177" s="81"/>
      <c r="Q177" s="81"/>
      <c r="R177" s="81"/>
      <c r="S177" s="81"/>
      <c r="T177" s="81">
        <v>12</v>
      </c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>
        <v>12</v>
      </c>
      <c r="AO177" s="82" t="s">
        <v>829</v>
      </c>
      <c r="AP177" s="81" t="s">
        <v>878</v>
      </c>
      <c r="AQ177" s="82">
        <v>149.85</v>
      </c>
      <c r="AR177" s="82"/>
      <c r="AS177" s="86">
        <v>0.18</v>
      </c>
      <c r="AT177" s="82">
        <f t="shared" si="6"/>
        <v>0</v>
      </c>
      <c r="AU177" s="82">
        <f t="shared" si="7"/>
        <v>0</v>
      </c>
      <c r="AV177" s="82">
        <f t="shared" si="8"/>
        <v>0</v>
      </c>
      <c r="AW177" s="83"/>
    </row>
    <row r="178" spans="1:49" s="1" customFormat="1" ht="30" customHeight="1">
      <c r="A178" s="80">
        <v>169</v>
      </c>
      <c r="B178" s="81">
        <v>4873955</v>
      </c>
      <c r="C178" s="81" t="s">
        <v>42</v>
      </c>
      <c r="D178" s="81" t="s">
        <v>43</v>
      </c>
      <c r="E178" s="81" t="s">
        <v>47</v>
      </c>
      <c r="F178" s="96" t="s">
        <v>383</v>
      </c>
      <c r="G178" s="96" t="s">
        <v>384</v>
      </c>
      <c r="H178" s="81"/>
      <c r="I178" s="81" t="s">
        <v>1</v>
      </c>
      <c r="J178" s="81" t="s">
        <v>46</v>
      </c>
      <c r="K178" s="91" t="s">
        <v>828</v>
      </c>
      <c r="L178" s="81"/>
      <c r="M178" s="81"/>
      <c r="N178" s="81"/>
      <c r="O178" s="81"/>
      <c r="P178" s="81"/>
      <c r="Q178" s="81"/>
      <c r="R178" s="81"/>
      <c r="S178" s="81"/>
      <c r="T178" s="81">
        <v>42</v>
      </c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>
        <v>42</v>
      </c>
      <c r="AO178" s="82" t="s">
        <v>829</v>
      </c>
      <c r="AP178" s="81" t="s">
        <v>878</v>
      </c>
      <c r="AQ178" s="82">
        <v>5267.94</v>
      </c>
      <c r="AR178" s="82"/>
      <c r="AS178" s="86">
        <v>0.18</v>
      </c>
      <c r="AT178" s="82">
        <f t="shared" si="6"/>
        <v>0</v>
      </c>
      <c r="AU178" s="82">
        <f t="shared" si="7"/>
        <v>0</v>
      </c>
      <c r="AV178" s="82">
        <f t="shared" si="8"/>
        <v>0</v>
      </c>
      <c r="AW178" s="83"/>
    </row>
    <row r="179" spans="1:49" s="1" customFormat="1" ht="30" customHeight="1">
      <c r="A179" s="80">
        <v>170</v>
      </c>
      <c r="B179" s="81">
        <v>4873919</v>
      </c>
      <c r="C179" s="81" t="s">
        <v>42</v>
      </c>
      <c r="D179" s="81" t="s">
        <v>43</v>
      </c>
      <c r="E179" s="81" t="s">
        <v>47</v>
      </c>
      <c r="F179" s="96" t="s">
        <v>385</v>
      </c>
      <c r="G179" s="96" t="s">
        <v>386</v>
      </c>
      <c r="H179" s="81"/>
      <c r="I179" s="81" t="s">
        <v>1</v>
      </c>
      <c r="J179" s="81" t="s">
        <v>46</v>
      </c>
      <c r="K179" s="91" t="s">
        <v>846</v>
      </c>
      <c r="L179" s="81"/>
      <c r="M179" s="81"/>
      <c r="N179" s="81"/>
      <c r="O179" s="81"/>
      <c r="P179" s="81"/>
      <c r="Q179" s="81"/>
      <c r="R179" s="81"/>
      <c r="S179" s="81"/>
      <c r="T179" s="81">
        <v>504</v>
      </c>
      <c r="U179" s="81"/>
      <c r="V179" s="81"/>
      <c r="W179" s="81">
        <v>194</v>
      </c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>
        <v>698</v>
      </c>
      <c r="AO179" s="82" t="s">
        <v>829</v>
      </c>
      <c r="AP179" s="81" t="s">
        <v>878</v>
      </c>
      <c r="AQ179" s="82">
        <v>7770.48</v>
      </c>
      <c r="AR179" s="82"/>
      <c r="AS179" s="86">
        <v>0.18</v>
      </c>
      <c r="AT179" s="82">
        <f t="shared" si="6"/>
        <v>0</v>
      </c>
      <c r="AU179" s="82">
        <f t="shared" si="7"/>
        <v>0</v>
      </c>
      <c r="AV179" s="82">
        <f t="shared" si="8"/>
        <v>0</v>
      </c>
      <c r="AW179" s="83"/>
    </row>
    <row r="180" spans="1:49" s="1" customFormat="1" ht="30" customHeight="1">
      <c r="A180" s="80">
        <v>171</v>
      </c>
      <c r="B180" s="81">
        <v>4873925</v>
      </c>
      <c r="C180" s="81" t="s">
        <v>42</v>
      </c>
      <c r="D180" s="81" t="s">
        <v>43</v>
      </c>
      <c r="E180" s="81" t="s">
        <v>47</v>
      </c>
      <c r="F180" s="96" t="s">
        <v>387</v>
      </c>
      <c r="G180" s="96" t="s">
        <v>388</v>
      </c>
      <c r="H180" s="81"/>
      <c r="I180" s="81" t="s">
        <v>1</v>
      </c>
      <c r="J180" s="81" t="s">
        <v>46</v>
      </c>
      <c r="K180" s="91" t="s">
        <v>847</v>
      </c>
      <c r="L180" s="81"/>
      <c r="M180" s="81"/>
      <c r="N180" s="81"/>
      <c r="O180" s="81"/>
      <c r="P180" s="81"/>
      <c r="Q180" s="81"/>
      <c r="R180" s="81"/>
      <c r="S180" s="81"/>
      <c r="T180" s="81">
        <v>156</v>
      </c>
      <c r="U180" s="81"/>
      <c r="V180" s="81">
        <v>9</v>
      </c>
      <c r="W180" s="81">
        <v>20</v>
      </c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>
        <v>185</v>
      </c>
      <c r="AO180" s="82" t="s">
        <v>829</v>
      </c>
      <c r="AP180" s="81" t="s">
        <v>878</v>
      </c>
      <c r="AQ180" s="82">
        <v>8628.9599999999991</v>
      </c>
      <c r="AR180" s="82"/>
      <c r="AS180" s="86">
        <v>0.18</v>
      </c>
      <c r="AT180" s="82">
        <f t="shared" si="6"/>
        <v>0</v>
      </c>
      <c r="AU180" s="82">
        <f t="shared" si="7"/>
        <v>0</v>
      </c>
      <c r="AV180" s="82">
        <f t="shared" si="8"/>
        <v>0</v>
      </c>
      <c r="AW180" s="83"/>
    </row>
    <row r="181" spans="1:49" s="1" customFormat="1" ht="30" customHeight="1">
      <c r="A181" s="80">
        <v>172</v>
      </c>
      <c r="B181" s="81">
        <v>4873924</v>
      </c>
      <c r="C181" s="81" t="s">
        <v>42</v>
      </c>
      <c r="D181" s="81" t="s">
        <v>43</v>
      </c>
      <c r="E181" s="81" t="s">
        <v>47</v>
      </c>
      <c r="F181" s="96" t="s">
        <v>389</v>
      </c>
      <c r="G181" s="96" t="s">
        <v>390</v>
      </c>
      <c r="H181" s="81"/>
      <c r="I181" s="81" t="s">
        <v>1</v>
      </c>
      <c r="J181" s="81" t="s">
        <v>46</v>
      </c>
      <c r="K181" s="91" t="s">
        <v>848</v>
      </c>
      <c r="L181" s="81"/>
      <c r="M181" s="81"/>
      <c r="N181" s="81"/>
      <c r="O181" s="81"/>
      <c r="P181" s="81"/>
      <c r="Q181" s="81"/>
      <c r="R181" s="81"/>
      <c r="S181" s="81"/>
      <c r="T181" s="81">
        <v>120</v>
      </c>
      <c r="U181" s="81"/>
      <c r="V181" s="81"/>
      <c r="W181" s="81">
        <v>80</v>
      </c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>
        <v>200</v>
      </c>
      <c r="AO181" s="82" t="s">
        <v>829</v>
      </c>
      <c r="AP181" s="81" t="s">
        <v>878</v>
      </c>
      <c r="AQ181" s="82">
        <v>8350.6299999999992</v>
      </c>
      <c r="AR181" s="82"/>
      <c r="AS181" s="86">
        <v>0.18</v>
      </c>
      <c r="AT181" s="82">
        <f t="shared" si="6"/>
        <v>0</v>
      </c>
      <c r="AU181" s="82">
        <f t="shared" si="7"/>
        <v>0</v>
      </c>
      <c r="AV181" s="82">
        <f t="shared" si="8"/>
        <v>0</v>
      </c>
      <c r="AW181" s="83"/>
    </row>
    <row r="182" spans="1:49" s="1" customFormat="1" ht="30" customHeight="1">
      <c r="A182" s="80">
        <v>173</v>
      </c>
      <c r="B182" s="81">
        <v>4874248</v>
      </c>
      <c r="C182" s="81" t="s">
        <v>42</v>
      </c>
      <c r="D182" s="81" t="s">
        <v>43</v>
      </c>
      <c r="E182" s="81" t="s">
        <v>47</v>
      </c>
      <c r="F182" s="96" t="s">
        <v>391</v>
      </c>
      <c r="G182" s="96" t="s">
        <v>392</v>
      </c>
      <c r="H182" s="81"/>
      <c r="I182" s="81" t="s">
        <v>1</v>
      </c>
      <c r="J182" s="81" t="s">
        <v>46</v>
      </c>
      <c r="K182" s="91" t="s">
        <v>843</v>
      </c>
      <c r="L182" s="81"/>
      <c r="M182" s="81"/>
      <c r="N182" s="81"/>
      <c r="O182" s="81"/>
      <c r="P182" s="81"/>
      <c r="Q182" s="81"/>
      <c r="R182" s="81"/>
      <c r="S182" s="81"/>
      <c r="T182" s="81"/>
      <c r="U182" s="81">
        <v>2</v>
      </c>
      <c r="V182" s="81">
        <v>2</v>
      </c>
      <c r="W182" s="81"/>
      <c r="X182" s="81">
        <v>3</v>
      </c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>
        <v>7</v>
      </c>
      <c r="AO182" s="82" t="s">
        <v>829</v>
      </c>
      <c r="AP182" s="81" t="s">
        <v>878</v>
      </c>
      <c r="AQ182" s="82">
        <v>768.61</v>
      </c>
      <c r="AR182" s="82"/>
      <c r="AS182" s="86">
        <v>0.18</v>
      </c>
      <c r="AT182" s="82">
        <f t="shared" si="6"/>
        <v>0</v>
      </c>
      <c r="AU182" s="82">
        <f t="shared" si="7"/>
        <v>0</v>
      </c>
      <c r="AV182" s="82">
        <f t="shared" si="8"/>
        <v>0</v>
      </c>
      <c r="AW182" s="83"/>
    </row>
    <row r="183" spans="1:49" s="1" customFormat="1" ht="30" customHeight="1">
      <c r="A183" s="80">
        <v>174</v>
      </c>
      <c r="B183" s="81">
        <v>4874243</v>
      </c>
      <c r="C183" s="81" t="s">
        <v>42</v>
      </c>
      <c r="D183" s="81" t="s">
        <v>43</v>
      </c>
      <c r="E183" s="81" t="s">
        <v>47</v>
      </c>
      <c r="F183" s="96" t="s">
        <v>393</v>
      </c>
      <c r="G183" s="96" t="s">
        <v>394</v>
      </c>
      <c r="H183" s="81"/>
      <c r="I183" s="81" t="s">
        <v>1</v>
      </c>
      <c r="J183" s="81" t="s">
        <v>46</v>
      </c>
      <c r="K183" s="91" t="s">
        <v>836</v>
      </c>
      <c r="L183" s="81"/>
      <c r="M183" s="81"/>
      <c r="N183" s="81"/>
      <c r="O183" s="81"/>
      <c r="P183" s="81"/>
      <c r="Q183" s="81"/>
      <c r="R183" s="81"/>
      <c r="S183" s="81"/>
      <c r="T183" s="81">
        <v>14</v>
      </c>
      <c r="U183" s="81">
        <v>4</v>
      </c>
      <c r="V183" s="81">
        <v>4</v>
      </c>
      <c r="W183" s="81"/>
      <c r="X183" s="81">
        <v>6</v>
      </c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>
        <v>28</v>
      </c>
      <c r="AO183" s="82" t="s">
        <v>829</v>
      </c>
      <c r="AP183" s="81" t="s">
        <v>878</v>
      </c>
      <c r="AQ183" s="82">
        <v>193.58</v>
      </c>
      <c r="AR183" s="82"/>
      <c r="AS183" s="86">
        <v>0.18</v>
      </c>
      <c r="AT183" s="82">
        <f t="shared" si="6"/>
        <v>0</v>
      </c>
      <c r="AU183" s="82">
        <f t="shared" si="7"/>
        <v>0</v>
      </c>
      <c r="AV183" s="82">
        <f t="shared" si="8"/>
        <v>0</v>
      </c>
      <c r="AW183" s="83"/>
    </row>
    <row r="184" spans="1:49" s="1" customFormat="1" ht="30" customHeight="1">
      <c r="A184" s="80">
        <v>175</v>
      </c>
      <c r="B184" s="81">
        <v>4874209</v>
      </c>
      <c r="C184" s="81" t="s">
        <v>42</v>
      </c>
      <c r="D184" s="81" t="s">
        <v>43</v>
      </c>
      <c r="E184" s="81" t="s">
        <v>47</v>
      </c>
      <c r="F184" s="96" t="s">
        <v>395</v>
      </c>
      <c r="G184" s="96" t="s">
        <v>396</v>
      </c>
      <c r="H184" s="81"/>
      <c r="I184" s="81" t="s">
        <v>1</v>
      </c>
      <c r="J184" s="81" t="s">
        <v>46</v>
      </c>
      <c r="K184" s="91" t="s">
        <v>828</v>
      </c>
      <c r="L184" s="81"/>
      <c r="M184" s="81"/>
      <c r="N184" s="81"/>
      <c r="O184" s="81"/>
      <c r="P184" s="81"/>
      <c r="Q184" s="81"/>
      <c r="R184" s="81"/>
      <c r="S184" s="81"/>
      <c r="T184" s="81">
        <v>24</v>
      </c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>
        <v>24</v>
      </c>
      <c r="AO184" s="82" t="s">
        <v>829</v>
      </c>
      <c r="AP184" s="81" t="s">
        <v>878</v>
      </c>
      <c r="AQ184" s="82">
        <v>289.56</v>
      </c>
      <c r="AR184" s="82"/>
      <c r="AS184" s="86">
        <v>0.18</v>
      </c>
      <c r="AT184" s="82">
        <f t="shared" si="6"/>
        <v>0</v>
      </c>
      <c r="AU184" s="82">
        <f t="shared" si="7"/>
        <v>0</v>
      </c>
      <c r="AV184" s="82">
        <f t="shared" si="8"/>
        <v>0</v>
      </c>
      <c r="AW184" s="83"/>
    </row>
    <row r="185" spans="1:49" s="1" customFormat="1" ht="30" customHeight="1">
      <c r="A185" s="80">
        <v>176</v>
      </c>
      <c r="B185" s="81">
        <v>4874084</v>
      </c>
      <c r="C185" s="81" t="s">
        <v>42</v>
      </c>
      <c r="D185" s="81" t="s">
        <v>43</v>
      </c>
      <c r="E185" s="81" t="s">
        <v>47</v>
      </c>
      <c r="F185" s="96" t="s">
        <v>397</v>
      </c>
      <c r="G185" s="96" t="s">
        <v>398</v>
      </c>
      <c r="H185" s="81"/>
      <c r="I185" s="81" t="s">
        <v>1</v>
      </c>
      <c r="J185" s="81" t="s">
        <v>46</v>
      </c>
      <c r="K185" s="91" t="s">
        <v>828</v>
      </c>
      <c r="L185" s="81"/>
      <c r="M185" s="81"/>
      <c r="N185" s="81"/>
      <c r="O185" s="81"/>
      <c r="P185" s="81"/>
      <c r="Q185" s="81"/>
      <c r="R185" s="81"/>
      <c r="S185" s="81"/>
      <c r="T185" s="81">
        <v>36</v>
      </c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>
        <v>36</v>
      </c>
      <c r="AO185" s="82" t="s">
        <v>829</v>
      </c>
      <c r="AP185" s="81" t="s">
        <v>878</v>
      </c>
      <c r="AQ185" s="82">
        <v>133.9</v>
      </c>
      <c r="AR185" s="82"/>
      <c r="AS185" s="86">
        <v>0.18</v>
      </c>
      <c r="AT185" s="82">
        <f t="shared" si="6"/>
        <v>0</v>
      </c>
      <c r="AU185" s="82">
        <f t="shared" si="7"/>
        <v>0</v>
      </c>
      <c r="AV185" s="82">
        <f t="shared" si="8"/>
        <v>0</v>
      </c>
      <c r="AW185" s="83"/>
    </row>
    <row r="186" spans="1:49" s="1" customFormat="1" ht="30" customHeight="1">
      <c r="A186" s="80">
        <v>177</v>
      </c>
      <c r="B186" s="81">
        <v>4874425</v>
      </c>
      <c r="C186" s="81" t="s">
        <v>42</v>
      </c>
      <c r="D186" s="81" t="s">
        <v>43</v>
      </c>
      <c r="E186" s="81" t="s">
        <v>47</v>
      </c>
      <c r="F186" s="96" t="s">
        <v>399</v>
      </c>
      <c r="G186" s="96" t="s">
        <v>400</v>
      </c>
      <c r="H186" s="81"/>
      <c r="I186" s="81" t="s">
        <v>1</v>
      </c>
      <c r="J186" s="81" t="s">
        <v>46</v>
      </c>
      <c r="K186" s="91" t="s">
        <v>828</v>
      </c>
      <c r="L186" s="81"/>
      <c r="M186" s="81"/>
      <c r="N186" s="81"/>
      <c r="O186" s="81"/>
      <c r="P186" s="81"/>
      <c r="Q186" s="81"/>
      <c r="R186" s="81"/>
      <c r="S186" s="81"/>
      <c r="T186" s="81">
        <v>2</v>
      </c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>
        <v>2</v>
      </c>
      <c r="AO186" s="82" t="s">
        <v>829</v>
      </c>
      <c r="AP186" s="81" t="s">
        <v>878</v>
      </c>
      <c r="AQ186" s="82">
        <v>651.59</v>
      </c>
      <c r="AR186" s="82"/>
      <c r="AS186" s="86">
        <v>0.18</v>
      </c>
      <c r="AT186" s="82">
        <f t="shared" si="6"/>
        <v>0</v>
      </c>
      <c r="AU186" s="82">
        <f t="shared" si="7"/>
        <v>0</v>
      </c>
      <c r="AV186" s="82">
        <f t="shared" si="8"/>
        <v>0</v>
      </c>
      <c r="AW186" s="83"/>
    </row>
    <row r="187" spans="1:49" s="1" customFormat="1" ht="30" customHeight="1">
      <c r="A187" s="80">
        <v>178</v>
      </c>
      <c r="B187" s="81">
        <v>4874426</v>
      </c>
      <c r="C187" s="81" t="s">
        <v>42</v>
      </c>
      <c r="D187" s="81" t="s">
        <v>43</v>
      </c>
      <c r="E187" s="81" t="s">
        <v>47</v>
      </c>
      <c r="F187" s="96" t="s">
        <v>401</v>
      </c>
      <c r="G187" s="96" t="s">
        <v>402</v>
      </c>
      <c r="H187" s="81"/>
      <c r="I187" s="81" t="s">
        <v>1</v>
      </c>
      <c r="J187" s="81" t="s">
        <v>46</v>
      </c>
      <c r="K187" s="91" t="s">
        <v>838</v>
      </c>
      <c r="L187" s="81"/>
      <c r="M187" s="81"/>
      <c r="N187" s="81"/>
      <c r="O187" s="81"/>
      <c r="P187" s="81"/>
      <c r="Q187" s="81"/>
      <c r="R187" s="81"/>
      <c r="S187" s="81"/>
      <c r="T187" s="81">
        <v>7</v>
      </c>
      <c r="U187" s="81">
        <v>2</v>
      </c>
      <c r="V187" s="81">
        <v>2</v>
      </c>
      <c r="W187" s="81"/>
      <c r="X187" s="81">
        <v>3</v>
      </c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>
        <v>14</v>
      </c>
      <c r="AO187" s="82" t="s">
        <v>829</v>
      </c>
      <c r="AP187" s="81" t="s">
        <v>878</v>
      </c>
      <c r="AQ187" s="82">
        <v>85.19</v>
      </c>
      <c r="AR187" s="82"/>
      <c r="AS187" s="86">
        <v>0.18</v>
      </c>
      <c r="AT187" s="82">
        <f t="shared" si="6"/>
        <v>0</v>
      </c>
      <c r="AU187" s="82">
        <f t="shared" si="7"/>
        <v>0</v>
      </c>
      <c r="AV187" s="82">
        <f t="shared" si="8"/>
        <v>0</v>
      </c>
      <c r="AW187" s="83"/>
    </row>
    <row r="188" spans="1:49" s="1" customFormat="1" ht="30" customHeight="1">
      <c r="A188" s="80">
        <v>179</v>
      </c>
      <c r="B188" s="81">
        <v>4874164</v>
      </c>
      <c r="C188" s="81" t="s">
        <v>42</v>
      </c>
      <c r="D188" s="81" t="s">
        <v>43</v>
      </c>
      <c r="E188" s="81" t="s">
        <v>47</v>
      </c>
      <c r="F188" s="96" t="s">
        <v>403</v>
      </c>
      <c r="G188" s="96" t="s">
        <v>404</v>
      </c>
      <c r="H188" s="81"/>
      <c r="I188" s="81" t="s">
        <v>1</v>
      </c>
      <c r="J188" s="81" t="s">
        <v>46</v>
      </c>
      <c r="K188" s="91" t="s">
        <v>828</v>
      </c>
      <c r="L188" s="81"/>
      <c r="M188" s="81"/>
      <c r="N188" s="81"/>
      <c r="O188" s="81"/>
      <c r="P188" s="81"/>
      <c r="Q188" s="81"/>
      <c r="R188" s="81"/>
      <c r="S188" s="81"/>
      <c r="T188" s="81">
        <v>4</v>
      </c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>
        <v>4</v>
      </c>
      <c r="AO188" s="82" t="s">
        <v>829</v>
      </c>
      <c r="AP188" s="81" t="s">
        <v>878</v>
      </c>
      <c r="AQ188" s="82">
        <v>1747</v>
      </c>
      <c r="AR188" s="82"/>
      <c r="AS188" s="86">
        <v>0.18</v>
      </c>
      <c r="AT188" s="82">
        <f t="shared" si="6"/>
        <v>0</v>
      </c>
      <c r="AU188" s="82">
        <f t="shared" si="7"/>
        <v>0</v>
      </c>
      <c r="AV188" s="82">
        <f t="shared" si="8"/>
        <v>0</v>
      </c>
      <c r="AW188" s="83"/>
    </row>
    <row r="189" spans="1:49" s="1" customFormat="1" ht="30" customHeight="1">
      <c r="A189" s="80">
        <v>180</v>
      </c>
      <c r="B189" s="81">
        <v>4874114</v>
      </c>
      <c r="C189" s="81" t="s">
        <v>42</v>
      </c>
      <c r="D189" s="81" t="s">
        <v>43</v>
      </c>
      <c r="E189" s="81" t="s">
        <v>47</v>
      </c>
      <c r="F189" s="96" t="s">
        <v>405</v>
      </c>
      <c r="G189" s="96" t="s">
        <v>406</v>
      </c>
      <c r="H189" s="81"/>
      <c r="I189" s="81" t="s">
        <v>1</v>
      </c>
      <c r="J189" s="81" t="s">
        <v>46</v>
      </c>
      <c r="K189" s="91" t="s">
        <v>828</v>
      </c>
      <c r="L189" s="81"/>
      <c r="M189" s="81"/>
      <c r="N189" s="81"/>
      <c r="O189" s="81"/>
      <c r="P189" s="81"/>
      <c r="Q189" s="81"/>
      <c r="R189" s="81"/>
      <c r="S189" s="81"/>
      <c r="T189" s="81">
        <v>8</v>
      </c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>
        <v>8</v>
      </c>
      <c r="AO189" s="82" t="s">
        <v>829</v>
      </c>
      <c r="AP189" s="81" t="s">
        <v>878</v>
      </c>
      <c r="AQ189" s="82">
        <v>1606.77</v>
      </c>
      <c r="AR189" s="82"/>
      <c r="AS189" s="86">
        <v>0.18</v>
      </c>
      <c r="AT189" s="82">
        <f t="shared" si="6"/>
        <v>0</v>
      </c>
      <c r="AU189" s="82">
        <f t="shared" si="7"/>
        <v>0</v>
      </c>
      <c r="AV189" s="82">
        <f t="shared" si="8"/>
        <v>0</v>
      </c>
      <c r="AW189" s="83"/>
    </row>
    <row r="190" spans="1:49" s="1" customFormat="1" ht="30" customHeight="1">
      <c r="A190" s="80">
        <v>181</v>
      </c>
      <c r="B190" s="81">
        <v>4874147</v>
      </c>
      <c r="C190" s="81" t="s">
        <v>42</v>
      </c>
      <c r="D190" s="81" t="s">
        <v>43</v>
      </c>
      <c r="E190" s="81" t="s">
        <v>47</v>
      </c>
      <c r="F190" s="96" t="s">
        <v>407</v>
      </c>
      <c r="G190" s="96" t="s">
        <v>408</v>
      </c>
      <c r="H190" s="81"/>
      <c r="I190" s="81" t="s">
        <v>1</v>
      </c>
      <c r="J190" s="81" t="s">
        <v>46</v>
      </c>
      <c r="K190" s="91" t="s">
        <v>828</v>
      </c>
      <c r="L190" s="81"/>
      <c r="M190" s="81"/>
      <c r="N190" s="81"/>
      <c r="O190" s="81"/>
      <c r="P190" s="81"/>
      <c r="Q190" s="81"/>
      <c r="R190" s="81"/>
      <c r="S190" s="81"/>
      <c r="T190" s="81">
        <v>19</v>
      </c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>
        <v>19</v>
      </c>
      <c r="AO190" s="82" t="s">
        <v>829</v>
      </c>
      <c r="AP190" s="81" t="s">
        <v>878</v>
      </c>
      <c r="AQ190" s="82">
        <v>649.24</v>
      </c>
      <c r="AR190" s="82"/>
      <c r="AS190" s="86">
        <v>0.18</v>
      </c>
      <c r="AT190" s="82">
        <f t="shared" si="6"/>
        <v>0</v>
      </c>
      <c r="AU190" s="82">
        <f t="shared" si="7"/>
        <v>0</v>
      </c>
      <c r="AV190" s="82">
        <f t="shared" si="8"/>
        <v>0</v>
      </c>
      <c r="AW190" s="83"/>
    </row>
    <row r="191" spans="1:49" s="1" customFormat="1" ht="30" customHeight="1">
      <c r="A191" s="80">
        <v>182</v>
      </c>
      <c r="B191" s="81">
        <v>4874152</v>
      </c>
      <c r="C191" s="81" t="s">
        <v>42</v>
      </c>
      <c r="D191" s="81" t="s">
        <v>43</v>
      </c>
      <c r="E191" s="81" t="s">
        <v>47</v>
      </c>
      <c r="F191" s="96" t="s">
        <v>409</v>
      </c>
      <c r="G191" s="96" t="s">
        <v>410</v>
      </c>
      <c r="H191" s="81"/>
      <c r="I191" s="81" t="s">
        <v>1</v>
      </c>
      <c r="J191" s="81" t="s">
        <v>46</v>
      </c>
      <c r="K191" s="91" t="s">
        <v>828</v>
      </c>
      <c r="L191" s="81"/>
      <c r="M191" s="81"/>
      <c r="N191" s="81"/>
      <c r="O191" s="81"/>
      <c r="P191" s="81"/>
      <c r="Q191" s="81"/>
      <c r="R191" s="81"/>
      <c r="S191" s="81"/>
      <c r="T191" s="81">
        <v>18</v>
      </c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>
        <v>18</v>
      </c>
      <c r="AO191" s="82" t="s">
        <v>829</v>
      </c>
      <c r="AP191" s="81" t="s">
        <v>878</v>
      </c>
      <c r="AQ191" s="82">
        <v>616.79999999999995</v>
      </c>
      <c r="AR191" s="82"/>
      <c r="AS191" s="86">
        <v>0.18</v>
      </c>
      <c r="AT191" s="82">
        <f t="shared" si="6"/>
        <v>0</v>
      </c>
      <c r="AU191" s="82">
        <f t="shared" si="7"/>
        <v>0</v>
      </c>
      <c r="AV191" s="82">
        <f t="shared" si="8"/>
        <v>0</v>
      </c>
      <c r="AW191" s="83"/>
    </row>
    <row r="192" spans="1:49" s="1" customFormat="1" ht="30" customHeight="1">
      <c r="A192" s="80">
        <v>183</v>
      </c>
      <c r="B192" s="81">
        <v>4874529</v>
      </c>
      <c r="C192" s="81" t="s">
        <v>42</v>
      </c>
      <c r="D192" s="81" t="s">
        <v>43</v>
      </c>
      <c r="E192" s="81" t="s">
        <v>47</v>
      </c>
      <c r="F192" s="96" t="s">
        <v>411</v>
      </c>
      <c r="G192" s="96" t="s">
        <v>412</v>
      </c>
      <c r="H192" s="81"/>
      <c r="I192" s="81" t="s">
        <v>1</v>
      </c>
      <c r="J192" s="81" t="s">
        <v>46</v>
      </c>
      <c r="K192" s="91" t="s">
        <v>828</v>
      </c>
      <c r="L192" s="81"/>
      <c r="M192" s="81"/>
      <c r="N192" s="81"/>
      <c r="O192" s="81"/>
      <c r="P192" s="81"/>
      <c r="Q192" s="81"/>
      <c r="R192" s="81"/>
      <c r="S192" s="81"/>
      <c r="T192" s="81">
        <v>1</v>
      </c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>
        <v>1</v>
      </c>
      <c r="AO192" s="82" t="s">
        <v>829</v>
      </c>
      <c r="AP192" s="81" t="s">
        <v>878</v>
      </c>
      <c r="AQ192" s="82">
        <v>498.56</v>
      </c>
      <c r="AR192" s="82"/>
      <c r="AS192" s="86">
        <v>0.18</v>
      </c>
      <c r="AT192" s="82">
        <f t="shared" si="6"/>
        <v>0</v>
      </c>
      <c r="AU192" s="82">
        <f t="shared" si="7"/>
        <v>0</v>
      </c>
      <c r="AV192" s="82">
        <f t="shared" si="8"/>
        <v>0</v>
      </c>
      <c r="AW192" s="83"/>
    </row>
    <row r="193" spans="1:49" s="1" customFormat="1" ht="30" customHeight="1">
      <c r="A193" s="80">
        <v>184</v>
      </c>
      <c r="B193" s="81">
        <v>4874108</v>
      </c>
      <c r="C193" s="81" t="s">
        <v>42</v>
      </c>
      <c r="D193" s="81" t="s">
        <v>43</v>
      </c>
      <c r="E193" s="81" t="s">
        <v>47</v>
      </c>
      <c r="F193" s="96" t="s">
        <v>413</v>
      </c>
      <c r="G193" s="96" t="s">
        <v>414</v>
      </c>
      <c r="H193" s="81"/>
      <c r="I193" s="81" t="s">
        <v>1</v>
      </c>
      <c r="J193" s="81" t="s">
        <v>46</v>
      </c>
      <c r="K193" s="91" t="s">
        <v>828</v>
      </c>
      <c r="L193" s="81"/>
      <c r="M193" s="81"/>
      <c r="N193" s="81"/>
      <c r="O193" s="81"/>
      <c r="P193" s="81"/>
      <c r="Q193" s="81"/>
      <c r="R193" s="81"/>
      <c r="S193" s="81"/>
      <c r="T193" s="81">
        <v>18</v>
      </c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>
        <v>18</v>
      </c>
      <c r="AO193" s="82" t="s">
        <v>829</v>
      </c>
      <c r="AP193" s="81" t="s">
        <v>878</v>
      </c>
      <c r="AQ193" s="82">
        <v>832.58</v>
      </c>
      <c r="AR193" s="82"/>
      <c r="AS193" s="86">
        <v>0.18</v>
      </c>
      <c r="AT193" s="82">
        <f t="shared" si="6"/>
        <v>0</v>
      </c>
      <c r="AU193" s="82">
        <f t="shared" si="7"/>
        <v>0</v>
      </c>
      <c r="AV193" s="82">
        <f t="shared" si="8"/>
        <v>0</v>
      </c>
      <c r="AW193" s="83"/>
    </row>
    <row r="194" spans="1:49" s="1" customFormat="1" ht="30" customHeight="1">
      <c r="A194" s="80">
        <v>185</v>
      </c>
      <c r="B194" s="81">
        <v>4874014</v>
      </c>
      <c r="C194" s="81" t="s">
        <v>42</v>
      </c>
      <c r="D194" s="81" t="s">
        <v>43</v>
      </c>
      <c r="E194" s="81" t="s">
        <v>47</v>
      </c>
      <c r="F194" s="96" t="s">
        <v>415</v>
      </c>
      <c r="G194" s="96" t="s">
        <v>416</v>
      </c>
      <c r="H194" s="81"/>
      <c r="I194" s="81" t="s">
        <v>1</v>
      </c>
      <c r="J194" s="81" t="s">
        <v>46</v>
      </c>
      <c r="K194" s="91" t="s">
        <v>828</v>
      </c>
      <c r="L194" s="81"/>
      <c r="M194" s="81"/>
      <c r="N194" s="81"/>
      <c r="O194" s="81"/>
      <c r="P194" s="81"/>
      <c r="Q194" s="81"/>
      <c r="R194" s="81"/>
      <c r="S194" s="81"/>
      <c r="T194" s="81">
        <v>104</v>
      </c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>
        <v>104</v>
      </c>
      <c r="AO194" s="82" t="s">
        <v>829</v>
      </c>
      <c r="AP194" s="81" t="s">
        <v>878</v>
      </c>
      <c r="AQ194" s="82">
        <v>525.25</v>
      </c>
      <c r="AR194" s="82"/>
      <c r="AS194" s="86">
        <v>0.18</v>
      </c>
      <c r="AT194" s="82">
        <f t="shared" si="6"/>
        <v>0</v>
      </c>
      <c r="AU194" s="82">
        <f t="shared" si="7"/>
        <v>0</v>
      </c>
      <c r="AV194" s="82">
        <f t="shared" si="8"/>
        <v>0</v>
      </c>
      <c r="AW194" s="83"/>
    </row>
    <row r="195" spans="1:49" s="1" customFormat="1" ht="30" customHeight="1">
      <c r="A195" s="80">
        <v>186</v>
      </c>
      <c r="B195" s="81">
        <v>4874471</v>
      </c>
      <c r="C195" s="81" t="s">
        <v>42</v>
      </c>
      <c r="D195" s="81" t="s">
        <v>43</v>
      </c>
      <c r="E195" s="81" t="s">
        <v>47</v>
      </c>
      <c r="F195" s="96" t="s">
        <v>417</v>
      </c>
      <c r="G195" s="96" t="s">
        <v>418</v>
      </c>
      <c r="H195" s="81"/>
      <c r="I195" s="81" t="s">
        <v>1</v>
      </c>
      <c r="J195" s="81" t="s">
        <v>46</v>
      </c>
      <c r="K195" s="91" t="s">
        <v>828</v>
      </c>
      <c r="L195" s="81"/>
      <c r="M195" s="81"/>
      <c r="N195" s="81"/>
      <c r="O195" s="81"/>
      <c r="P195" s="81"/>
      <c r="Q195" s="81"/>
      <c r="R195" s="81"/>
      <c r="S195" s="81"/>
      <c r="T195" s="81">
        <v>2</v>
      </c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>
        <v>2</v>
      </c>
      <c r="AO195" s="82" t="s">
        <v>829</v>
      </c>
      <c r="AP195" s="81" t="s">
        <v>878</v>
      </c>
      <c r="AQ195" s="82">
        <v>437.25</v>
      </c>
      <c r="AR195" s="82"/>
      <c r="AS195" s="86">
        <v>0.18</v>
      </c>
      <c r="AT195" s="82">
        <f t="shared" si="6"/>
        <v>0</v>
      </c>
      <c r="AU195" s="82">
        <f t="shared" si="7"/>
        <v>0</v>
      </c>
      <c r="AV195" s="82">
        <f t="shared" si="8"/>
        <v>0</v>
      </c>
      <c r="AW195" s="83"/>
    </row>
    <row r="196" spans="1:49" s="1" customFormat="1" ht="30" customHeight="1">
      <c r="A196" s="80">
        <v>187</v>
      </c>
      <c r="B196" s="81">
        <v>4874148</v>
      </c>
      <c r="C196" s="81" t="s">
        <v>42</v>
      </c>
      <c r="D196" s="81" t="s">
        <v>43</v>
      </c>
      <c r="E196" s="81" t="s">
        <v>47</v>
      </c>
      <c r="F196" s="96" t="s">
        <v>419</v>
      </c>
      <c r="G196" s="96" t="s">
        <v>420</v>
      </c>
      <c r="H196" s="81"/>
      <c r="I196" s="81" t="s">
        <v>1</v>
      </c>
      <c r="J196" s="81" t="s">
        <v>46</v>
      </c>
      <c r="K196" s="91" t="s">
        <v>828</v>
      </c>
      <c r="L196" s="81"/>
      <c r="M196" s="81"/>
      <c r="N196" s="81"/>
      <c r="O196" s="81"/>
      <c r="P196" s="81"/>
      <c r="Q196" s="81"/>
      <c r="R196" s="81"/>
      <c r="S196" s="81"/>
      <c r="T196" s="81">
        <v>24</v>
      </c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>
        <v>24</v>
      </c>
      <c r="AO196" s="82" t="s">
        <v>829</v>
      </c>
      <c r="AP196" s="81" t="s">
        <v>878</v>
      </c>
      <c r="AQ196" s="82">
        <v>454.67</v>
      </c>
      <c r="AR196" s="82"/>
      <c r="AS196" s="86">
        <v>0.18</v>
      </c>
      <c r="AT196" s="82">
        <f t="shared" si="6"/>
        <v>0</v>
      </c>
      <c r="AU196" s="82">
        <f t="shared" si="7"/>
        <v>0</v>
      </c>
      <c r="AV196" s="82">
        <f t="shared" si="8"/>
        <v>0</v>
      </c>
      <c r="AW196" s="83"/>
    </row>
    <row r="197" spans="1:49" s="1" customFormat="1" ht="30" customHeight="1">
      <c r="A197" s="80">
        <v>188</v>
      </c>
      <c r="B197" s="81">
        <v>4874355</v>
      </c>
      <c r="C197" s="81" t="s">
        <v>42</v>
      </c>
      <c r="D197" s="81" t="s">
        <v>43</v>
      </c>
      <c r="E197" s="81" t="s">
        <v>47</v>
      </c>
      <c r="F197" s="96" t="s">
        <v>421</v>
      </c>
      <c r="G197" s="96" t="s">
        <v>422</v>
      </c>
      <c r="H197" s="81"/>
      <c r="I197" s="81" t="s">
        <v>1</v>
      </c>
      <c r="J197" s="81" t="s">
        <v>46</v>
      </c>
      <c r="K197" s="91" t="s">
        <v>828</v>
      </c>
      <c r="L197" s="81"/>
      <c r="M197" s="81"/>
      <c r="N197" s="81"/>
      <c r="O197" s="81"/>
      <c r="P197" s="81"/>
      <c r="Q197" s="81"/>
      <c r="R197" s="81"/>
      <c r="S197" s="81"/>
      <c r="T197" s="81">
        <v>3</v>
      </c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>
        <v>3</v>
      </c>
      <c r="AO197" s="82" t="s">
        <v>829</v>
      </c>
      <c r="AP197" s="81" t="s">
        <v>878</v>
      </c>
      <c r="AQ197" s="82">
        <v>779.26</v>
      </c>
      <c r="AR197" s="82"/>
      <c r="AS197" s="86">
        <v>0.18</v>
      </c>
      <c r="AT197" s="82">
        <f t="shared" si="6"/>
        <v>0</v>
      </c>
      <c r="AU197" s="82">
        <f t="shared" si="7"/>
        <v>0</v>
      </c>
      <c r="AV197" s="82">
        <f t="shared" si="8"/>
        <v>0</v>
      </c>
      <c r="AW197" s="83"/>
    </row>
    <row r="198" spans="1:49" s="1" customFormat="1" ht="30" customHeight="1">
      <c r="A198" s="80">
        <v>189</v>
      </c>
      <c r="B198" s="81">
        <v>4874428</v>
      </c>
      <c r="C198" s="81" t="s">
        <v>42</v>
      </c>
      <c r="D198" s="81" t="s">
        <v>43</v>
      </c>
      <c r="E198" s="81" t="s">
        <v>47</v>
      </c>
      <c r="F198" s="96" t="s">
        <v>423</v>
      </c>
      <c r="G198" s="96" t="s">
        <v>424</v>
      </c>
      <c r="H198" s="81"/>
      <c r="I198" s="81" t="s">
        <v>1</v>
      </c>
      <c r="J198" s="81" t="s">
        <v>46</v>
      </c>
      <c r="K198" s="91" t="s">
        <v>828</v>
      </c>
      <c r="L198" s="81"/>
      <c r="M198" s="81"/>
      <c r="N198" s="81"/>
      <c r="O198" s="81"/>
      <c r="P198" s="81"/>
      <c r="Q198" s="81"/>
      <c r="R198" s="81"/>
      <c r="S198" s="81"/>
      <c r="T198" s="81">
        <v>1</v>
      </c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>
        <v>1</v>
      </c>
      <c r="AO198" s="82" t="s">
        <v>829</v>
      </c>
      <c r="AP198" s="81" t="s">
        <v>878</v>
      </c>
      <c r="AQ198" s="82">
        <v>1265.4000000000001</v>
      </c>
      <c r="AR198" s="82"/>
      <c r="AS198" s="86">
        <v>0.18</v>
      </c>
      <c r="AT198" s="82">
        <f t="shared" si="6"/>
        <v>0</v>
      </c>
      <c r="AU198" s="82">
        <f t="shared" si="7"/>
        <v>0</v>
      </c>
      <c r="AV198" s="82">
        <f t="shared" si="8"/>
        <v>0</v>
      </c>
      <c r="AW198" s="83"/>
    </row>
    <row r="199" spans="1:49" s="1" customFormat="1" ht="30" customHeight="1">
      <c r="A199" s="80">
        <v>190</v>
      </c>
      <c r="B199" s="81">
        <v>4874283</v>
      </c>
      <c r="C199" s="81" t="s">
        <v>42</v>
      </c>
      <c r="D199" s="81" t="s">
        <v>43</v>
      </c>
      <c r="E199" s="81" t="s">
        <v>47</v>
      </c>
      <c r="F199" s="96" t="s">
        <v>425</v>
      </c>
      <c r="G199" s="96" t="s">
        <v>426</v>
      </c>
      <c r="H199" s="81"/>
      <c r="I199" s="81" t="s">
        <v>1</v>
      </c>
      <c r="J199" s="81" t="s">
        <v>46</v>
      </c>
      <c r="K199" s="91" t="s">
        <v>828</v>
      </c>
      <c r="L199" s="81"/>
      <c r="M199" s="81"/>
      <c r="N199" s="81"/>
      <c r="O199" s="81"/>
      <c r="P199" s="81"/>
      <c r="Q199" s="81"/>
      <c r="R199" s="81"/>
      <c r="S199" s="81"/>
      <c r="T199" s="81">
        <v>4</v>
      </c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>
        <v>4</v>
      </c>
      <c r="AO199" s="82" t="s">
        <v>829</v>
      </c>
      <c r="AP199" s="81" t="s">
        <v>878</v>
      </c>
      <c r="AQ199" s="82">
        <v>991.52</v>
      </c>
      <c r="AR199" s="82"/>
      <c r="AS199" s="86">
        <v>0.18</v>
      </c>
      <c r="AT199" s="82">
        <f t="shared" si="6"/>
        <v>0</v>
      </c>
      <c r="AU199" s="82">
        <f t="shared" si="7"/>
        <v>0</v>
      </c>
      <c r="AV199" s="82">
        <f t="shared" si="8"/>
        <v>0</v>
      </c>
      <c r="AW199" s="83"/>
    </row>
    <row r="200" spans="1:49" s="1" customFormat="1" ht="30" customHeight="1">
      <c r="A200" s="80">
        <v>191</v>
      </c>
      <c r="B200" s="81">
        <v>4874106</v>
      </c>
      <c r="C200" s="81" t="s">
        <v>42</v>
      </c>
      <c r="D200" s="81" t="s">
        <v>43</v>
      </c>
      <c r="E200" s="81" t="s">
        <v>47</v>
      </c>
      <c r="F200" s="96" t="s">
        <v>427</v>
      </c>
      <c r="G200" s="96" t="s">
        <v>428</v>
      </c>
      <c r="H200" s="81"/>
      <c r="I200" s="81" t="s">
        <v>1</v>
      </c>
      <c r="J200" s="81" t="s">
        <v>46</v>
      </c>
      <c r="K200" s="91" t="s">
        <v>849</v>
      </c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>
        <v>6</v>
      </c>
      <c r="W200" s="81">
        <v>6</v>
      </c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>
        <v>12</v>
      </c>
      <c r="AO200" s="82" t="s">
        <v>829</v>
      </c>
      <c r="AP200" s="81" t="s">
        <v>878</v>
      </c>
      <c r="AQ200" s="82">
        <v>1319.47</v>
      </c>
      <c r="AR200" s="82"/>
      <c r="AS200" s="86">
        <v>0.18</v>
      </c>
      <c r="AT200" s="82">
        <f t="shared" si="6"/>
        <v>0</v>
      </c>
      <c r="AU200" s="82">
        <f t="shared" si="7"/>
        <v>0</v>
      </c>
      <c r="AV200" s="82">
        <f t="shared" si="8"/>
        <v>0</v>
      </c>
      <c r="AW200" s="83"/>
    </row>
    <row r="201" spans="1:49" s="1" customFormat="1" ht="30" customHeight="1">
      <c r="A201" s="80">
        <v>192</v>
      </c>
      <c r="B201" s="81">
        <v>4874306</v>
      </c>
      <c r="C201" s="81" t="s">
        <v>42</v>
      </c>
      <c r="D201" s="81" t="s">
        <v>43</v>
      </c>
      <c r="E201" s="81" t="s">
        <v>47</v>
      </c>
      <c r="F201" s="96" t="s">
        <v>429</v>
      </c>
      <c r="G201" s="96" t="s">
        <v>430</v>
      </c>
      <c r="H201" s="81"/>
      <c r="I201" s="81" t="s">
        <v>1</v>
      </c>
      <c r="J201" s="81" t="s">
        <v>46</v>
      </c>
      <c r="K201" s="91" t="s">
        <v>830</v>
      </c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>
        <v>1</v>
      </c>
      <c r="W201" s="81">
        <v>1</v>
      </c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>
        <v>2</v>
      </c>
      <c r="AO201" s="82" t="s">
        <v>829</v>
      </c>
      <c r="AP201" s="81" t="s">
        <v>878</v>
      </c>
      <c r="AQ201" s="82">
        <v>1727.15</v>
      </c>
      <c r="AR201" s="82"/>
      <c r="AS201" s="86">
        <v>0.18</v>
      </c>
      <c r="AT201" s="82">
        <f t="shared" si="6"/>
        <v>0</v>
      </c>
      <c r="AU201" s="82">
        <f t="shared" si="7"/>
        <v>0</v>
      </c>
      <c r="AV201" s="82">
        <f t="shared" si="8"/>
        <v>0</v>
      </c>
      <c r="AW201" s="83"/>
    </row>
    <row r="202" spans="1:49" s="1" customFormat="1" ht="30" customHeight="1">
      <c r="A202" s="80">
        <v>193</v>
      </c>
      <c r="B202" s="81">
        <v>4874122</v>
      </c>
      <c r="C202" s="81" t="s">
        <v>42</v>
      </c>
      <c r="D202" s="81" t="s">
        <v>43</v>
      </c>
      <c r="E202" s="81" t="s">
        <v>47</v>
      </c>
      <c r="F202" s="96" t="s">
        <v>431</v>
      </c>
      <c r="G202" s="96" t="s">
        <v>432</v>
      </c>
      <c r="H202" s="81"/>
      <c r="I202" s="81" t="s">
        <v>1</v>
      </c>
      <c r="J202" s="81" t="s">
        <v>46</v>
      </c>
      <c r="K202" s="91" t="s">
        <v>828</v>
      </c>
      <c r="L202" s="81"/>
      <c r="M202" s="81"/>
      <c r="N202" s="81"/>
      <c r="O202" s="81"/>
      <c r="P202" s="81"/>
      <c r="Q202" s="81"/>
      <c r="R202" s="81"/>
      <c r="S202" s="81"/>
      <c r="T202" s="81">
        <v>12</v>
      </c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>
        <v>12</v>
      </c>
      <c r="AO202" s="82" t="s">
        <v>829</v>
      </c>
      <c r="AP202" s="81" t="s">
        <v>878</v>
      </c>
      <c r="AQ202" s="82">
        <v>1114.0899999999999</v>
      </c>
      <c r="AR202" s="82"/>
      <c r="AS202" s="86">
        <v>0.18</v>
      </c>
      <c r="AT202" s="82">
        <f t="shared" ref="AT202:AT265" si="9">ROUND(ROUND(AR202,2)*AN202,2)</f>
        <v>0</v>
      </c>
      <c r="AU202" s="82">
        <f t="shared" ref="AU202:AU265" si="10">ROUND(AT202*AS202,2)</f>
        <v>0</v>
      </c>
      <c r="AV202" s="82">
        <f t="shared" ref="AV202:AV265" si="11">AU202+AT202</f>
        <v>0</v>
      </c>
      <c r="AW202" s="83"/>
    </row>
    <row r="203" spans="1:49" s="1" customFormat="1" ht="30" customHeight="1">
      <c r="A203" s="80">
        <v>194</v>
      </c>
      <c r="B203" s="81">
        <v>4874231</v>
      </c>
      <c r="C203" s="81" t="s">
        <v>42</v>
      </c>
      <c r="D203" s="81" t="s">
        <v>43</v>
      </c>
      <c r="E203" s="81" t="s">
        <v>47</v>
      </c>
      <c r="F203" s="96" t="s">
        <v>433</v>
      </c>
      <c r="G203" s="96" t="s">
        <v>434</v>
      </c>
      <c r="H203" s="81"/>
      <c r="I203" s="81" t="s">
        <v>1</v>
      </c>
      <c r="J203" s="81" t="s">
        <v>46</v>
      </c>
      <c r="K203" s="91" t="s">
        <v>828</v>
      </c>
      <c r="L203" s="81"/>
      <c r="M203" s="81"/>
      <c r="N203" s="81"/>
      <c r="O203" s="81"/>
      <c r="P203" s="81"/>
      <c r="Q203" s="81"/>
      <c r="R203" s="81"/>
      <c r="S203" s="81"/>
      <c r="T203" s="81">
        <v>12</v>
      </c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>
        <v>12</v>
      </c>
      <c r="AO203" s="82" t="s">
        <v>829</v>
      </c>
      <c r="AP203" s="81" t="s">
        <v>878</v>
      </c>
      <c r="AQ203" s="82">
        <v>538.99</v>
      </c>
      <c r="AR203" s="82"/>
      <c r="AS203" s="86">
        <v>0.18</v>
      </c>
      <c r="AT203" s="82">
        <f t="shared" si="9"/>
        <v>0</v>
      </c>
      <c r="AU203" s="82">
        <f t="shared" si="10"/>
        <v>0</v>
      </c>
      <c r="AV203" s="82">
        <f t="shared" si="11"/>
        <v>0</v>
      </c>
      <c r="AW203" s="83"/>
    </row>
    <row r="204" spans="1:49" s="1" customFormat="1" ht="30" customHeight="1">
      <c r="A204" s="80">
        <v>195</v>
      </c>
      <c r="B204" s="81">
        <v>4874228</v>
      </c>
      <c r="C204" s="81" t="s">
        <v>42</v>
      </c>
      <c r="D204" s="81" t="s">
        <v>43</v>
      </c>
      <c r="E204" s="81" t="s">
        <v>47</v>
      </c>
      <c r="F204" s="96" t="s">
        <v>435</v>
      </c>
      <c r="G204" s="96" t="s">
        <v>436</v>
      </c>
      <c r="H204" s="81"/>
      <c r="I204" s="81" t="s">
        <v>1</v>
      </c>
      <c r="J204" s="81" t="s">
        <v>46</v>
      </c>
      <c r="K204" s="91" t="s">
        <v>828</v>
      </c>
      <c r="L204" s="81"/>
      <c r="M204" s="81"/>
      <c r="N204" s="81"/>
      <c r="O204" s="81"/>
      <c r="P204" s="81"/>
      <c r="Q204" s="81"/>
      <c r="R204" s="81"/>
      <c r="S204" s="81"/>
      <c r="T204" s="81">
        <v>12</v>
      </c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>
        <v>12</v>
      </c>
      <c r="AO204" s="82" t="s">
        <v>829</v>
      </c>
      <c r="AP204" s="81" t="s">
        <v>878</v>
      </c>
      <c r="AQ204" s="82">
        <v>527.26</v>
      </c>
      <c r="AR204" s="82"/>
      <c r="AS204" s="86">
        <v>0.18</v>
      </c>
      <c r="AT204" s="82">
        <f t="shared" si="9"/>
        <v>0</v>
      </c>
      <c r="AU204" s="82">
        <f t="shared" si="10"/>
        <v>0</v>
      </c>
      <c r="AV204" s="82">
        <f t="shared" si="11"/>
        <v>0</v>
      </c>
      <c r="AW204" s="83"/>
    </row>
    <row r="205" spans="1:49" s="1" customFormat="1" ht="30" customHeight="1">
      <c r="A205" s="80">
        <v>196</v>
      </c>
      <c r="B205" s="81">
        <v>4873977</v>
      </c>
      <c r="C205" s="81" t="s">
        <v>42</v>
      </c>
      <c r="D205" s="81" t="s">
        <v>43</v>
      </c>
      <c r="E205" s="81" t="s">
        <v>47</v>
      </c>
      <c r="F205" s="96" t="s">
        <v>437</v>
      </c>
      <c r="G205" s="96" t="s">
        <v>438</v>
      </c>
      <c r="H205" s="81"/>
      <c r="I205" s="81" t="s">
        <v>1</v>
      </c>
      <c r="J205" s="81" t="s">
        <v>46</v>
      </c>
      <c r="K205" s="91" t="s">
        <v>828</v>
      </c>
      <c r="L205" s="81"/>
      <c r="M205" s="81"/>
      <c r="N205" s="81"/>
      <c r="O205" s="81"/>
      <c r="P205" s="81"/>
      <c r="Q205" s="81"/>
      <c r="R205" s="81"/>
      <c r="S205" s="81"/>
      <c r="T205" s="81">
        <v>216</v>
      </c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>
        <v>216</v>
      </c>
      <c r="AO205" s="82" t="s">
        <v>829</v>
      </c>
      <c r="AP205" s="81" t="s">
        <v>878</v>
      </c>
      <c r="AQ205" s="82">
        <v>498.2</v>
      </c>
      <c r="AR205" s="82"/>
      <c r="AS205" s="86">
        <v>0.18</v>
      </c>
      <c r="AT205" s="82">
        <f t="shared" si="9"/>
        <v>0</v>
      </c>
      <c r="AU205" s="82">
        <f t="shared" si="10"/>
        <v>0</v>
      </c>
      <c r="AV205" s="82">
        <f t="shared" si="11"/>
        <v>0</v>
      </c>
      <c r="AW205" s="83"/>
    </row>
    <row r="206" spans="1:49" s="1" customFormat="1" ht="30" customHeight="1">
      <c r="A206" s="80">
        <v>197</v>
      </c>
      <c r="B206" s="81">
        <v>4874240</v>
      </c>
      <c r="C206" s="81" t="s">
        <v>42</v>
      </c>
      <c r="D206" s="81" t="s">
        <v>43</v>
      </c>
      <c r="E206" s="81" t="s">
        <v>47</v>
      </c>
      <c r="F206" s="96" t="s">
        <v>439</v>
      </c>
      <c r="G206" s="96" t="s">
        <v>440</v>
      </c>
      <c r="H206" s="81"/>
      <c r="I206" s="81" t="s">
        <v>1</v>
      </c>
      <c r="J206" s="81" t="s">
        <v>46</v>
      </c>
      <c r="K206" s="91" t="s">
        <v>828</v>
      </c>
      <c r="L206" s="81"/>
      <c r="M206" s="81"/>
      <c r="N206" s="81"/>
      <c r="O206" s="81"/>
      <c r="P206" s="81"/>
      <c r="Q206" s="81"/>
      <c r="R206" s="81"/>
      <c r="S206" s="81"/>
      <c r="T206" s="81">
        <v>42</v>
      </c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>
        <v>42</v>
      </c>
      <c r="AO206" s="82" t="s">
        <v>829</v>
      </c>
      <c r="AP206" s="81" t="s">
        <v>878</v>
      </c>
      <c r="AQ206" s="82">
        <v>153.25</v>
      </c>
      <c r="AR206" s="82"/>
      <c r="AS206" s="86">
        <v>0.18</v>
      </c>
      <c r="AT206" s="82">
        <f t="shared" si="9"/>
        <v>0</v>
      </c>
      <c r="AU206" s="82">
        <f t="shared" si="10"/>
        <v>0</v>
      </c>
      <c r="AV206" s="82">
        <f t="shared" si="11"/>
        <v>0</v>
      </c>
      <c r="AW206" s="83"/>
    </row>
    <row r="207" spans="1:49" s="1" customFormat="1" ht="30" customHeight="1">
      <c r="A207" s="80">
        <v>198</v>
      </c>
      <c r="B207" s="81">
        <v>4874284</v>
      </c>
      <c r="C207" s="81" t="s">
        <v>42</v>
      </c>
      <c r="D207" s="81" t="s">
        <v>43</v>
      </c>
      <c r="E207" s="81" t="s">
        <v>47</v>
      </c>
      <c r="F207" s="96" t="s">
        <v>441</v>
      </c>
      <c r="G207" s="96" t="s">
        <v>442</v>
      </c>
      <c r="H207" s="81"/>
      <c r="I207" s="81" t="s">
        <v>1</v>
      </c>
      <c r="J207" s="81" t="s">
        <v>46</v>
      </c>
      <c r="K207" s="91" t="s">
        <v>828</v>
      </c>
      <c r="L207" s="81"/>
      <c r="M207" s="81"/>
      <c r="N207" s="81"/>
      <c r="O207" s="81"/>
      <c r="P207" s="81"/>
      <c r="Q207" s="81"/>
      <c r="R207" s="81"/>
      <c r="S207" s="81"/>
      <c r="T207" s="81">
        <v>42</v>
      </c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>
        <v>42</v>
      </c>
      <c r="AO207" s="82" t="s">
        <v>829</v>
      </c>
      <c r="AP207" s="81" t="s">
        <v>878</v>
      </c>
      <c r="AQ207" s="82">
        <v>91.38</v>
      </c>
      <c r="AR207" s="82"/>
      <c r="AS207" s="86">
        <v>0.18</v>
      </c>
      <c r="AT207" s="82">
        <f t="shared" si="9"/>
        <v>0</v>
      </c>
      <c r="AU207" s="82">
        <f t="shared" si="10"/>
        <v>0</v>
      </c>
      <c r="AV207" s="82">
        <f t="shared" si="11"/>
        <v>0</v>
      </c>
      <c r="AW207" s="83"/>
    </row>
    <row r="208" spans="1:49" s="1" customFormat="1" ht="30" customHeight="1">
      <c r="A208" s="80">
        <v>199</v>
      </c>
      <c r="B208" s="81">
        <v>4874236</v>
      </c>
      <c r="C208" s="81" t="s">
        <v>42</v>
      </c>
      <c r="D208" s="81" t="s">
        <v>43</v>
      </c>
      <c r="E208" s="81" t="s">
        <v>47</v>
      </c>
      <c r="F208" s="96" t="s">
        <v>443</v>
      </c>
      <c r="G208" s="96" t="s">
        <v>444</v>
      </c>
      <c r="H208" s="81"/>
      <c r="I208" s="81" t="s">
        <v>1</v>
      </c>
      <c r="J208" s="81" t="s">
        <v>46</v>
      </c>
      <c r="K208" s="91" t="s">
        <v>828</v>
      </c>
      <c r="L208" s="81"/>
      <c r="M208" s="81"/>
      <c r="N208" s="81"/>
      <c r="O208" s="81"/>
      <c r="P208" s="81"/>
      <c r="Q208" s="81"/>
      <c r="R208" s="81"/>
      <c r="S208" s="81"/>
      <c r="T208" s="81">
        <v>10</v>
      </c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>
        <v>10</v>
      </c>
      <c r="AO208" s="82" t="s">
        <v>829</v>
      </c>
      <c r="AP208" s="81" t="s">
        <v>878</v>
      </c>
      <c r="AQ208" s="82">
        <v>578.88</v>
      </c>
      <c r="AR208" s="82"/>
      <c r="AS208" s="86">
        <v>0.18</v>
      </c>
      <c r="AT208" s="82">
        <f t="shared" si="9"/>
        <v>0</v>
      </c>
      <c r="AU208" s="82">
        <f t="shared" si="10"/>
        <v>0</v>
      </c>
      <c r="AV208" s="82">
        <f t="shared" si="11"/>
        <v>0</v>
      </c>
      <c r="AW208" s="83"/>
    </row>
    <row r="209" spans="1:49" s="1" customFormat="1" ht="30" customHeight="1">
      <c r="A209" s="80">
        <v>200</v>
      </c>
      <c r="B209" s="81">
        <v>4874191</v>
      </c>
      <c r="C209" s="81" t="s">
        <v>42</v>
      </c>
      <c r="D209" s="81" t="s">
        <v>43</v>
      </c>
      <c r="E209" s="81" t="s">
        <v>47</v>
      </c>
      <c r="F209" s="96" t="s">
        <v>445</v>
      </c>
      <c r="G209" s="96" t="s">
        <v>446</v>
      </c>
      <c r="H209" s="81"/>
      <c r="I209" s="81" t="s">
        <v>1</v>
      </c>
      <c r="J209" s="81" t="s">
        <v>46</v>
      </c>
      <c r="K209" s="91" t="s">
        <v>838</v>
      </c>
      <c r="L209" s="81"/>
      <c r="M209" s="81"/>
      <c r="N209" s="81"/>
      <c r="O209" s="81"/>
      <c r="P209" s="81"/>
      <c r="Q209" s="81"/>
      <c r="R209" s="81"/>
      <c r="S209" s="81"/>
      <c r="T209" s="81">
        <v>7</v>
      </c>
      <c r="U209" s="81">
        <v>2</v>
      </c>
      <c r="V209" s="81">
        <v>2</v>
      </c>
      <c r="W209" s="81"/>
      <c r="X209" s="81">
        <v>3</v>
      </c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>
        <v>14</v>
      </c>
      <c r="AO209" s="82" t="s">
        <v>829</v>
      </c>
      <c r="AP209" s="81" t="s">
        <v>878</v>
      </c>
      <c r="AQ209" s="82">
        <v>549.72</v>
      </c>
      <c r="AR209" s="82"/>
      <c r="AS209" s="86">
        <v>0.18</v>
      </c>
      <c r="AT209" s="82">
        <f t="shared" si="9"/>
        <v>0</v>
      </c>
      <c r="AU209" s="82">
        <f t="shared" si="10"/>
        <v>0</v>
      </c>
      <c r="AV209" s="82">
        <f t="shared" si="11"/>
        <v>0</v>
      </c>
      <c r="AW209" s="83"/>
    </row>
    <row r="210" spans="1:49" s="1" customFormat="1" ht="30" customHeight="1">
      <c r="A210" s="80">
        <v>201</v>
      </c>
      <c r="B210" s="81">
        <v>4874235</v>
      </c>
      <c r="C210" s="81" t="s">
        <v>42</v>
      </c>
      <c r="D210" s="81" t="s">
        <v>43</v>
      </c>
      <c r="E210" s="81" t="s">
        <v>47</v>
      </c>
      <c r="F210" s="96" t="s">
        <v>447</v>
      </c>
      <c r="G210" s="96" t="s">
        <v>448</v>
      </c>
      <c r="H210" s="81"/>
      <c r="I210" s="81" t="s">
        <v>1</v>
      </c>
      <c r="J210" s="81" t="s">
        <v>46</v>
      </c>
      <c r="K210" s="91" t="s">
        <v>838</v>
      </c>
      <c r="L210" s="81"/>
      <c r="M210" s="81"/>
      <c r="N210" s="81"/>
      <c r="O210" s="81"/>
      <c r="P210" s="81"/>
      <c r="Q210" s="81"/>
      <c r="R210" s="81"/>
      <c r="S210" s="81"/>
      <c r="T210" s="81">
        <v>7</v>
      </c>
      <c r="U210" s="81">
        <v>2</v>
      </c>
      <c r="V210" s="81">
        <v>2</v>
      </c>
      <c r="W210" s="81"/>
      <c r="X210" s="81">
        <v>3</v>
      </c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>
        <v>14</v>
      </c>
      <c r="AO210" s="82" t="s">
        <v>829</v>
      </c>
      <c r="AP210" s="81" t="s">
        <v>878</v>
      </c>
      <c r="AQ210" s="82">
        <v>414.83</v>
      </c>
      <c r="AR210" s="82"/>
      <c r="AS210" s="86">
        <v>0.18</v>
      </c>
      <c r="AT210" s="82">
        <f t="shared" si="9"/>
        <v>0</v>
      </c>
      <c r="AU210" s="82">
        <f t="shared" si="10"/>
        <v>0</v>
      </c>
      <c r="AV210" s="82">
        <f t="shared" si="11"/>
        <v>0</v>
      </c>
      <c r="AW210" s="83"/>
    </row>
    <row r="211" spans="1:49" s="1" customFormat="1" ht="30" customHeight="1">
      <c r="A211" s="80">
        <v>202</v>
      </c>
      <c r="B211" s="81">
        <v>4874409</v>
      </c>
      <c r="C211" s="81" t="s">
        <v>42</v>
      </c>
      <c r="D211" s="81" t="s">
        <v>43</v>
      </c>
      <c r="E211" s="81" t="s">
        <v>47</v>
      </c>
      <c r="F211" s="96" t="s">
        <v>449</v>
      </c>
      <c r="G211" s="96" t="s">
        <v>450</v>
      </c>
      <c r="H211" s="81"/>
      <c r="I211" s="81" t="s">
        <v>1</v>
      </c>
      <c r="J211" s="81" t="s">
        <v>46</v>
      </c>
      <c r="K211" s="91" t="s">
        <v>838</v>
      </c>
      <c r="L211" s="81"/>
      <c r="M211" s="81"/>
      <c r="N211" s="81"/>
      <c r="O211" s="81"/>
      <c r="P211" s="81"/>
      <c r="Q211" s="81"/>
      <c r="R211" s="81"/>
      <c r="S211" s="81"/>
      <c r="T211" s="81">
        <v>7</v>
      </c>
      <c r="U211" s="81">
        <v>2</v>
      </c>
      <c r="V211" s="81">
        <v>2</v>
      </c>
      <c r="W211" s="81"/>
      <c r="X211" s="81">
        <v>3</v>
      </c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>
        <v>14</v>
      </c>
      <c r="AO211" s="82" t="s">
        <v>829</v>
      </c>
      <c r="AP211" s="81" t="s">
        <v>878</v>
      </c>
      <c r="AQ211" s="82">
        <v>95.3</v>
      </c>
      <c r="AR211" s="82"/>
      <c r="AS211" s="86">
        <v>0.18</v>
      </c>
      <c r="AT211" s="82">
        <f t="shared" si="9"/>
        <v>0</v>
      </c>
      <c r="AU211" s="82">
        <f t="shared" si="10"/>
        <v>0</v>
      </c>
      <c r="AV211" s="82">
        <f t="shared" si="11"/>
        <v>0</v>
      </c>
      <c r="AW211" s="83"/>
    </row>
    <row r="212" spans="1:49" s="1" customFormat="1" ht="30" customHeight="1">
      <c r="A212" s="80">
        <v>203</v>
      </c>
      <c r="B212" s="81">
        <v>4874238</v>
      </c>
      <c r="C212" s="81" t="s">
        <v>42</v>
      </c>
      <c r="D212" s="81" t="s">
        <v>43</v>
      </c>
      <c r="E212" s="81" t="s">
        <v>47</v>
      </c>
      <c r="F212" s="96" t="s">
        <v>451</v>
      </c>
      <c r="G212" s="96" t="s">
        <v>452</v>
      </c>
      <c r="H212" s="81"/>
      <c r="I212" s="81" t="s">
        <v>1</v>
      </c>
      <c r="J212" s="81" t="s">
        <v>46</v>
      </c>
      <c r="K212" s="91" t="s">
        <v>850</v>
      </c>
      <c r="L212" s="81"/>
      <c r="M212" s="81"/>
      <c r="N212" s="81"/>
      <c r="O212" s="81"/>
      <c r="P212" s="81"/>
      <c r="Q212" s="81"/>
      <c r="R212" s="81"/>
      <c r="S212" s="81"/>
      <c r="T212" s="81">
        <v>28</v>
      </c>
      <c r="U212" s="81">
        <v>8</v>
      </c>
      <c r="V212" s="81">
        <v>8</v>
      </c>
      <c r="W212" s="81"/>
      <c r="X212" s="81">
        <v>12</v>
      </c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>
        <v>56</v>
      </c>
      <c r="AO212" s="82" t="s">
        <v>829</v>
      </c>
      <c r="AP212" s="81" t="s">
        <v>878</v>
      </c>
      <c r="AQ212" s="82">
        <v>98.99</v>
      </c>
      <c r="AR212" s="82"/>
      <c r="AS212" s="86">
        <v>0.18</v>
      </c>
      <c r="AT212" s="82">
        <f t="shared" si="9"/>
        <v>0</v>
      </c>
      <c r="AU212" s="82">
        <f t="shared" si="10"/>
        <v>0</v>
      </c>
      <c r="AV212" s="82">
        <f t="shared" si="11"/>
        <v>0</v>
      </c>
      <c r="AW212" s="83"/>
    </row>
    <row r="213" spans="1:49" s="1" customFormat="1" ht="30" customHeight="1">
      <c r="A213" s="80">
        <v>204</v>
      </c>
      <c r="B213" s="81">
        <v>4874382</v>
      </c>
      <c r="C213" s="81" t="s">
        <v>42</v>
      </c>
      <c r="D213" s="81" t="s">
        <v>43</v>
      </c>
      <c r="E213" s="81" t="s">
        <v>47</v>
      </c>
      <c r="F213" s="96" t="s">
        <v>453</v>
      </c>
      <c r="G213" s="96" t="s">
        <v>454</v>
      </c>
      <c r="H213" s="81"/>
      <c r="I213" s="81" t="s">
        <v>1</v>
      </c>
      <c r="J213" s="81" t="s">
        <v>46</v>
      </c>
      <c r="K213" s="91" t="s">
        <v>838</v>
      </c>
      <c r="L213" s="81"/>
      <c r="M213" s="81"/>
      <c r="N213" s="81"/>
      <c r="O213" s="81"/>
      <c r="P213" s="81"/>
      <c r="Q213" s="81"/>
      <c r="R213" s="81"/>
      <c r="S213" s="81"/>
      <c r="T213" s="81">
        <v>7</v>
      </c>
      <c r="U213" s="81">
        <v>2</v>
      </c>
      <c r="V213" s="81">
        <v>2</v>
      </c>
      <c r="W213" s="81"/>
      <c r="X213" s="81">
        <v>3</v>
      </c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>
        <v>14</v>
      </c>
      <c r="AO213" s="82" t="s">
        <v>829</v>
      </c>
      <c r="AP213" s="81" t="s">
        <v>878</v>
      </c>
      <c r="AQ213" s="82">
        <v>130.28</v>
      </c>
      <c r="AR213" s="82"/>
      <c r="AS213" s="86">
        <v>0.18</v>
      </c>
      <c r="AT213" s="82">
        <f t="shared" si="9"/>
        <v>0</v>
      </c>
      <c r="AU213" s="82">
        <f t="shared" si="10"/>
        <v>0</v>
      </c>
      <c r="AV213" s="82">
        <f t="shared" si="11"/>
        <v>0</v>
      </c>
      <c r="AW213" s="83"/>
    </row>
    <row r="214" spans="1:49" s="1" customFormat="1" ht="30" customHeight="1">
      <c r="A214" s="80">
        <v>205</v>
      </c>
      <c r="B214" s="81">
        <v>4874184</v>
      </c>
      <c r="C214" s="81" t="s">
        <v>42</v>
      </c>
      <c r="D214" s="81" t="s">
        <v>43</v>
      </c>
      <c r="E214" s="81" t="s">
        <v>47</v>
      </c>
      <c r="F214" s="96" t="s">
        <v>455</v>
      </c>
      <c r="G214" s="96" t="s">
        <v>456</v>
      </c>
      <c r="H214" s="81"/>
      <c r="I214" s="81" t="s">
        <v>1</v>
      </c>
      <c r="J214" s="81" t="s">
        <v>46</v>
      </c>
      <c r="K214" s="91" t="s">
        <v>838</v>
      </c>
      <c r="L214" s="81"/>
      <c r="M214" s="81"/>
      <c r="N214" s="81"/>
      <c r="O214" s="81"/>
      <c r="P214" s="81"/>
      <c r="Q214" s="81"/>
      <c r="R214" s="81"/>
      <c r="S214" s="81"/>
      <c r="T214" s="81">
        <v>7</v>
      </c>
      <c r="U214" s="81">
        <v>2</v>
      </c>
      <c r="V214" s="81">
        <v>2</v>
      </c>
      <c r="W214" s="81"/>
      <c r="X214" s="81">
        <v>3</v>
      </c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>
        <v>14</v>
      </c>
      <c r="AO214" s="82" t="s">
        <v>829</v>
      </c>
      <c r="AP214" s="81" t="s">
        <v>878</v>
      </c>
      <c r="AQ214" s="82">
        <v>583.26</v>
      </c>
      <c r="AR214" s="82"/>
      <c r="AS214" s="86">
        <v>0.18</v>
      </c>
      <c r="AT214" s="82">
        <f t="shared" si="9"/>
        <v>0</v>
      </c>
      <c r="AU214" s="82">
        <f t="shared" si="10"/>
        <v>0</v>
      </c>
      <c r="AV214" s="82">
        <f t="shared" si="11"/>
        <v>0</v>
      </c>
      <c r="AW214" s="83"/>
    </row>
    <row r="215" spans="1:49" s="1" customFormat="1" ht="30" customHeight="1">
      <c r="A215" s="80">
        <v>206</v>
      </c>
      <c r="B215" s="81">
        <v>4874232</v>
      </c>
      <c r="C215" s="81" t="s">
        <v>42</v>
      </c>
      <c r="D215" s="81" t="s">
        <v>43</v>
      </c>
      <c r="E215" s="81" t="s">
        <v>47</v>
      </c>
      <c r="F215" s="96" t="s">
        <v>457</v>
      </c>
      <c r="G215" s="96" t="s">
        <v>458</v>
      </c>
      <c r="H215" s="81"/>
      <c r="I215" s="81" t="s">
        <v>1</v>
      </c>
      <c r="J215" s="81" t="s">
        <v>46</v>
      </c>
      <c r="K215" s="91" t="s">
        <v>838</v>
      </c>
      <c r="L215" s="81"/>
      <c r="M215" s="81"/>
      <c r="N215" s="81"/>
      <c r="O215" s="81"/>
      <c r="P215" s="81"/>
      <c r="Q215" s="81"/>
      <c r="R215" s="81"/>
      <c r="S215" s="81"/>
      <c r="T215" s="81">
        <v>7</v>
      </c>
      <c r="U215" s="81">
        <v>2</v>
      </c>
      <c r="V215" s="81">
        <v>2</v>
      </c>
      <c r="W215" s="81"/>
      <c r="X215" s="81">
        <v>3</v>
      </c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>
        <v>14</v>
      </c>
      <c r="AO215" s="82" t="s">
        <v>829</v>
      </c>
      <c r="AP215" s="81" t="s">
        <v>878</v>
      </c>
      <c r="AQ215" s="82">
        <v>455.14</v>
      </c>
      <c r="AR215" s="82"/>
      <c r="AS215" s="86">
        <v>0.18</v>
      </c>
      <c r="AT215" s="82">
        <f t="shared" si="9"/>
        <v>0</v>
      </c>
      <c r="AU215" s="82">
        <f t="shared" si="10"/>
        <v>0</v>
      </c>
      <c r="AV215" s="82">
        <f t="shared" si="11"/>
        <v>0</v>
      </c>
      <c r="AW215" s="83"/>
    </row>
    <row r="216" spans="1:49" s="1" customFormat="1" ht="30" customHeight="1">
      <c r="A216" s="80">
        <v>207</v>
      </c>
      <c r="B216" s="81">
        <v>4874346</v>
      </c>
      <c r="C216" s="81" t="s">
        <v>42</v>
      </c>
      <c r="D216" s="81" t="s">
        <v>43</v>
      </c>
      <c r="E216" s="81" t="s">
        <v>47</v>
      </c>
      <c r="F216" s="96" t="s">
        <v>459</v>
      </c>
      <c r="G216" s="96" t="s">
        <v>460</v>
      </c>
      <c r="H216" s="81"/>
      <c r="I216" s="81" t="s">
        <v>1</v>
      </c>
      <c r="J216" s="81" t="s">
        <v>46</v>
      </c>
      <c r="K216" s="91" t="s">
        <v>838</v>
      </c>
      <c r="L216" s="81"/>
      <c r="M216" s="81"/>
      <c r="N216" s="81"/>
      <c r="O216" s="81"/>
      <c r="P216" s="81"/>
      <c r="Q216" s="81"/>
      <c r="R216" s="81"/>
      <c r="S216" s="81"/>
      <c r="T216" s="81">
        <v>7</v>
      </c>
      <c r="U216" s="81">
        <v>2</v>
      </c>
      <c r="V216" s="81">
        <v>2</v>
      </c>
      <c r="W216" s="81"/>
      <c r="X216" s="81">
        <v>3</v>
      </c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>
        <v>14</v>
      </c>
      <c r="AO216" s="82" t="s">
        <v>829</v>
      </c>
      <c r="AP216" s="81" t="s">
        <v>878</v>
      </c>
      <c r="AQ216" s="82">
        <v>163.46</v>
      </c>
      <c r="AR216" s="82"/>
      <c r="AS216" s="86">
        <v>0.18</v>
      </c>
      <c r="AT216" s="82">
        <f t="shared" si="9"/>
        <v>0</v>
      </c>
      <c r="AU216" s="82">
        <f t="shared" si="10"/>
        <v>0</v>
      </c>
      <c r="AV216" s="82">
        <f t="shared" si="11"/>
        <v>0</v>
      </c>
      <c r="AW216" s="83"/>
    </row>
    <row r="217" spans="1:49" s="1" customFormat="1" ht="30" customHeight="1">
      <c r="A217" s="80">
        <v>208</v>
      </c>
      <c r="B217" s="81">
        <v>4874197</v>
      </c>
      <c r="C217" s="81" t="s">
        <v>42</v>
      </c>
      <c r="D217" s="81" t="s">
        <v>43</v>
      </c>
      <c r="E217" s="81" t="s">
        <v>47</v>
      </c>
      <c r="F217" s="96" t="s">
        <v>461</v>
      </c>
      <c r="G217" s="96" t="s">
        <v>462</v>
      </c>
      <c r="H217" s="81"/>
      <c r="I217" s="81" t="s">
        <v>1</v>
      </c>
      <c r="J217" s="81" t="s">
        <v>46</v>
      </c>
      <c r="K217" s="91" t="s">
        <v>828</v>
      </c>
      <c r="L217" s="81"/>
      <c r="M217" s="81"/>
      <c r="N217" s="81"/>
      <c r="O217" s="81"/>
      <c r="P217" s="81"/>
      <c r="Q217" s="81"/>
      <c r="R217" s="81"/>
      <c r="S217" s="81"/>
      <c r="T217" s="81">
        <v>12</v>
      </c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>
        <v>12</v>
      </c>
      <c r="AO217" s="82" t="s">
        <v>829</v>
      </c>
      <c r="AP217" s="81" t="s">
        <v>878</v>
      </c>
      <c r="AQ217" s="82">
        <v>663.16</v>
      </c>
      <c r="AR217" s="82"/>
      <c r="AS217" s="86">
        <v>0.18</v>
      </c>
      <c r="AT217" s="82">
        <f t="shared" si="9"/>
        <v>0</v>
      </c>
      <c r="AU217" s="82">
        <f t="shared" si="10"/>
        <v>0</v>
      </c>
      <c r="AV217" s="82">
        <f t="shared" si="11"/>
        <v>0</v>
      </c>
      <c r="AW217" s="83"/>
    </row>
    <row r="218" spans="1:49" s="1" customFormat="1" ht="30" customHeight="1">
      <c r="A218" s="80">
        <v>209</v>
      </c>
      <c r="B218" s="81">
        <v>4874336</v>
      </c>
      <c r="C218" s="81" t="s">
        <v>42</v>
      </c>
      <c r="D218" s="81" t="s">
        <v>43</v>
      </c>
      <c r="E218" s="81" t="s">
        <v>47</v>
      </c>
      <c r="F218" s="96" t="s">
        <v>463</v>
      </c>
      <c r="G218" s="96" t="s">
        <v>464</v>
      </c>
      <c r="H218" s="81"/>
      <c r="I218" s="81" t="s">
        <v>1</v>
      </c>
      <c r="J218" s="81" t="s">
        <v>46</v>
      </c>
      <c r="K218" s="91" t="s">
        <v>828</v>
      </c>
      <c r="L218" s="81"/>
      <c r="M218" s="81"/>
      <c r="N218" s="81"/>
      <c r="O218" s="81"/>
      <c r="P218" s="81"/>
      <c r="Q218" s="81"/>
      <c r="R218" s="81"/>
      <c r="S218" s="81"/>
      <c r="T218" s="81">
        <v>36</v>
      </c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>
        <v>36</v>
      </c>
      <c r="AO218" s="82" t="s">
        <v>829</v>
      </c>
      <c r="AP218" s="81" t="s">
        <v>878</v>
      </c>
      <c r="AQ218" s="82">
        <v>74.680000000000007</v>
      </c>
      <c r="AR218" s="82"/>
      <c r="AS218" s="86">
        <v>0.18</v>
      </c>
      <c r="AT218" s="82">
        <f t="shared" si="9"/>
        <v>0</v>
      </c>
      <c r="AU218" s="82">
        <f t="shared" si="10"/>
        <v>0</v>
      </c>
      <c r="AV218" s="82">
        <f t="shared" si="11"/>
        <v>0</v>
      </c>
      <c r="AW218" s="83"/>
    </row>
    <row r="219" spans="1:49" s="1" customFormat="1" ht="30" customHeight="1">
      <c r="A219" s="80">
        <v>210</v>
      </c>
      <c r="B219" s="81">
        <v>4874398</v>
      </c>
      <c r="C219" s="81" t="s">
        <v>42</v>
      </c>
      <c r="D219" s="81" t="s">
        <v>43</v>
      </c>
      <c r="E219" s="81" t="s">
        <v>47</v>
      </c>
      <c r="F219" s="96" t="s">
        <v>465</v>
      </c>
      <c r="G219" s="96" t="s">
        <v>466</v>
      </c>
      <c r="H219" s="81"/>
      <c r="I219" s="81" t="s">
        <v>1</v>
      </c>
      <c r="J219" s="81" t="s">
        <v>46</v>
      </c>
      <c r="K219" s="91" t="s">
        <v>828</v>
      </c>
      <c r="L219" s="81"/>
      <c r="M219" s="81"/>
      <c r="N219" s="81"/>
      <c r="O219" s="81"/>
      <c r="P219" s="81"/>
      <c r="Q219" s="81"/>
      <c r="R219" s="81"/>
      <c r="S219" s="81"/>
      <c r="T219" s="81">
        <v>24</v>
      </c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>
        <v>24</v>
      </c>
      <c r="AO219" s="82" t="s">
        <v>829</v>
      </c>
      <c r="AP219" s="81" t="s">
        <v>878</v>
      </c>
      <c r="AQ219" s="82">
        <v>64.27</v>
      </c>
      <c r="AR219" s="82"/>
      <c r="AS219" s="86">
        <v>0.18</v>
      </c>
      <c r="AT219" s="82">
        <f t="shared" si="9"/>
        <v>0</v>
      </c>
      <c r="AU219" s="82">
        <f t="shared" si="10"/>
        <v>0</v>
      </c>
      <c r="AV219" s="82">
        <f t="shared" si="11"/>
        <v>0</v>
      </c>
      <c r="AW219" s="83"/>
    </row>
    <row r="220" spans="1:49" s="1" customFormat="1" ht="30" customHeight="1">
      <c r="A220" s="80">
        <v>211</v>
      </c>
      <c r="B220" s="81">
        <v>4874077</v>
      </c>
      <c r="C220" s="81" t="s">
        <v>42</v>
      </c>
      <c r="D220" s="81" t="s">
        <v>43</v>
      </c>
      <c r="E220" s="81" t="s">
        <v>47</v>
      </c>
      <c r="F220" s="96" t="s">
        <v>467</v>
      </c>
      <c r="G220" s="96" t="s">
        <v>468</v>
      </c>
      <c r="H220" s="81"/>
      <c r="I220" s="81" t="s">
        <v>1</v>
      </c>
      <c r="J220" s="81" t="s">
        <v>46</v>
      </c>
      <c r="K220" s="91" t="s">
        <v>828</v>
      </c>
      <c r="L220" s="81"/>
      <c r="M220" s="81"/>
      <c r="N220" s="81"/>
      <c r="O220" s="81"/>
      <c r="P220" s="81"/>
      <c r="Q220" s="81"/>
      <c r="R220" s="81"/>
      <c r="S220" s="81"/>
      <c r="T220" s="81">
        <v>18</v>
      </c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>
        <v>18</v>
      </c>
      <c r="AO220" s="82" t="s">
        <v>829</v>
      </c>
      <c r="AP220" s="81" t="s">
        <v>878</v>
      </c>
      <c r="AQ220" s="82">
        <v>1160.9000000000001</v>
      </c>
      <c r="AR220" s="82"/>
      <c r="AS220" s="86">
        <v>0.18</v>
      </c>
      <c r="AT220" s="82">
        <f t="shared" si="9"/>
        <v>0</v>
      </c>
      <c r="AU220" s="82">
        <f t="shared" si="10"/>
        <v>0</v>
      </c>
      <c r="AV220" s="82">
        <f t="shared" si="11"/>
        <v>0</v>
      </c>
      <c r="AW220" s="83"/>
    </row>
    <row r="221" spans="1:49" s="1" customFormat="1" ht="30" customHeight="1">
      <c r="A221" s="80">
        <v>212</v>
      </c>
      <c r="B221" s="81">
        <v>4874076</v>
      </c>
      <c r="C221" s="81" t="s">
        <v>42</v>
      </c>
      <c r="D221" s="81" t="s">
        <v>43</v>
      </c>
      <c r="E221" s="81" t="s">
        <v>47</v>
      </c>
      <c r="F221" s="96" t="s">
        <v>469</v>
      </c>
      <c r="G221" s="96" t="s">
        <v>470</v>
      </c>
      <c r="H221" s="81"/>
      <c r="I221" s="81" t="s">
        <v>1</v>
      </c>
      <c r="J221" s="81" t="s">
        <v>46</v>
      </c>
      <c r="K221" s="91" t="s">
        <v>828</v>
      </c>
      <c r="L221" s="81"/>
      <c r="M221" s="81"/>
      <c r="N221" s="81"/>
      <c r="O221" s="81"/>
      <c r="P221" s="81"/>
      <c r="Q221" s="81"/>
      <c r="R221" s="81"/>
      <c r="S221" s="81"/>
      <c r="T221" s="81">
        <v>18</v>
      </c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>
        <v>18</v>
      </c>
      <c r="AO221" s="82" t="s">
        <v>829</v>
      </c>
      <c r="AP221" s="81" t="s">
        <v>878</v>
      </c>
      <c r="AQ221" s="82">
        <v>1224.8900000000001</v>
      </c>
      <c r="AR221" s="82"/>
      <c r="AS221" s="86">
        <v>0.18</v>
      </c>
      <c r="AT221" s="82">
        <f t="shared" si="9"/>
        <v>0</v>
      </c>
      <c r="AU221" s="82">
        <f t="shared" si="10"/>
        <v>0</v>
      </c>
      <c r="AV221" s="82">
        <f t="shared" si="11"/>
        <v>0</v>
      </c>
      <c r="AW221" s="83"/>
    </row>
    <row r="222" spans="1:49" s="1" customFormat="1" ht="30" customHeight="1">
      <c r="A222" s="80">
        <v>213</v>
      </c>
      <c r="B222" s="81">
        <v>4874012</v>
      </c>
      <c r="C222" s="81" t="s">
        <v>42</v>
      </c>
      <c r="D222" s="81" t="s">
        <v>43</v>
      </c>
      <c r="E222" s="81" t="s">
        <v>47</v>
      </c>
      <c r="F222" s="96" t="s">
        <v>471</v>
      </c>
      <c r="G222" s="96" t="s">
        <v>472</v>
      </c>
      <c r="H222" s="81"/>
      <c r="I222" s="81" t="s">
        <v>1</v>
      </c>
      <c r="J222" s="81" t="s">
        <v>46</v>
      </c>
      <c r="K222" s="91" t="s">
        <v>828</v>
      </c>
      <c r="L222" s="81"/>
      <c r="M222" s="81"/>
      <c r="N222" s="81"/>
      <c r="O222" s="81"/>
      <c r="P222" s="81"/>
      <c r="Q222" s="81"/>
      <c r="R222" s="81"/>
      <c r="S222" s="81"/>
      <c r="T222" s="81">
        <v>36</v>
      </c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>
        <v>36</v>
      </c>
      <c r="AO222" s="82" t="s">
        <v>829</v>
      </c>
      <c r="AP222" s="81" t="s">
        <v>878</v>
      </c>
      <c r="AQ222" s="82">
        <v>1511.86</v>
      </c>
      <c r="AR222" s="82"/>
      <c r="AS222" s="86">
        <v>0.18</v>
      </c>
      <c r="AT222" s="82">
        <f t="shared" si="9"/>
        <v>0</v>
      </c>
      <c r="AU222" s="82">
        <f t="shared" si="10"/>
        <v>0</v>
      </c>
      <c r="AV222" s="82">
        <f t="shared" si="11"/>
        <v>0</v>
      </c>
      <c r="AW222" s="83"/>
    </row>
    <row r="223" spans="1:49" s="1" customFormat="1" ht="30" customHeight="1">
      <c r="A223" s="80">
        <v>214</v>
      </c>
      <c r="B223" s="81">
        <v>4874023</v>
      </c>
      <c r="C223" s="81" t="s">
        <v>42</v>
      </c>
      <c r="D223" s="81" t="s">
        <v>43</v>
      </c>
      <c r="E223" s="81" t="s">
        <v>47</v>
      </c>
      <c r="F223" s="96" t="s">
        <v>473</v>
      </c>
      <c r="G223" s="96" t="s">
        <v>474</v>
      </c>
      <c r="H223" s="81"/>
      <c r="I223" s="81" t="s">
        <v>1</v>
      </c>
      <c r="J223" s="81" t="s">
        <v>46</v>
      </c>
      <c r="K223" s="91" t="s">
        <v>828</v>
      </c>
      <c r="L223" s="81"/>
      <c r="M223" s="81"/>
      <c r="N223" s="81"/>
      <c r="O223" s="81"/>
      <c r="P223" s="81"/>
      <c r="Q223" s="81"/>
      <c r="R223" s="81"/>
      <c r="S223" s="81"/>
      <c r="T223" s="81">
        <v>80</v>
      </c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>
        <v>80</v>
      </c>
      <c r="AO223" s="82" t="s">
        <v>829</v>
      </c>
      <c r="AP223" s="81" t="s">
        <v>878</v>
      </c>
      <c r="AQ223" s="82">
        <v>632.9</v>
      </c>
      <c r="AR223" s="82"/>
      <c r="AS223" s="86">
        <v>0.18</v>
      </c>
      <c r="AT223" s="82">
        <f t="shared" si="9"/>
        <v>0</v>
      </c>
      <c r="AU223" s="82">
        <f t="shared" si="10"/>
        <v>0</v>
      </c>
      <c r="AV223" s="82">
        <f t="shared" si="11"/>
        <v>0</v>
      </c>
      <c r="AW223" s="83"/>
    </row>
    <row r="224" spans="1:49" s="1" customFormat="1" ht="30" customHeight="1">
      <c r="A224" s="80">
        <v>215</v>
      </c>
      <c r="B224" s="81">
        <v>4874256</v>
      </c>
      <c r="C224" s="81" t="s">
        <v>42</v>
      </c>
      <c r="D224" s="81" t="s">
        <v>43</v>
      </c>
      <c r="E224" s="81" t="s">
        <v>47</v>
      </c>
      <c r="F224" s="96" t="s">
        <v>475</v>
      </c>
      <c r="G224" s="96" t="s">
        <v>476</v>
      </c>
      <c r="H224" s="81"/>
      <c r="I224" s="81" t="s">
        <v>1</v>
      </c>
      <c r="J224" s="81" t="s">
        <v>46</v>
      </c>
      <c r="K224" s="91" t="s">
        <v>828</v>
      </c>
      <c r="L224" s="81"/>
      <c r="M224" s="81"/>
      <c r="N224" s="81"/>
      <c r="O224" s="81"/>
      <c r="P224" s="81"/>
      <c r="Q224" s="81"/>
      <c r="R224" s="81"/>
      <c r="S224" s="81"/>
      <c r="T224" s="81">
        <v>9</v>
      </c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>
        <v>9</v>
      </c>
      <c r="AO224" s="82" t="s">
        <v>829</v>
      </c>
      <c r="AP224" s="81" t="s">
        <v>878</v>
      </c>
      <c r="AQ224" s="82">
        <v>211.88</v>
      </c>
      <c r="AR224" s="82"/>
      <c r="AS224" s="86">
        <v>0.18</v>
      </c>
      <c r="AT224" s="82">
        <f t="shared" si="9"/>
        <v>0</v>
      </c>
      <c r="AU224" s="82">
        <f t="shared" si="10"/>
        <v>0</v>
      </c>
      <c r="AV224" s="82">
        <f t="shared" si="11"/>
        <v>0</v>
      </c>
      <c r="AW224" s="83"/>
    </row>
    <row r="225" spans="1:49" s="1" customFormat="1" ht="30" customHeight="1">
      <c r="A225" s="80">
        <v>216</v>
      </c>
      <c r="B225" s="81">
        <v>4873991</v>
      </c>
      <c r="C225" s="81" t="s">
        <v>42</v>
      </c>
      <c r="D225" s="81" t="s">
        <v>43</v>
      </c>
      <c r="E225" s="81" t="s">
        <v>47</v>
      </c>
      <c r="F225" s="96" t="s">
        <v>477</v>
      </c>
      <c r="G225" s="96" t="s">
        <v>478</v>
      </c>
      <c r="H225" s="81"/>
      <c r="I225" s="81" t="s">
        <v>1</v>
      </c>
      <c r="J225" s="81" t="s">
        <v>46</v>
      </c>
      <c r="K225" s="91" t="s">
        <v>828</v>
      </c>
      <c r="L225" s="81"/>
      <c r="M225" s="81"/>
      <c r="N225" s="81"/>
      <c r="O225" s="81"/>
      <c r="P225" s="81"/>
      <c r="Q225" s="81"/>
      <c r="R225" s="81"/>
      <c r="S225" s="81"/>
      <c r="T225" s="81">
        <v>48</v>
      </c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>
        <v>48</v>
      </c>
      <c r="AO225" s="82" t="s">
        <v>829</v>
      </c>
      <c r="AP225" s="81" t="s">
        <v>878</v>
      </c>
      <c r="AQ225" s="82">
        <v>1693.36</v>
      </c>
      <c r="AR225" s="82"/>
      <c r="AS225" s="86">
        <v>0.18</v>
      </c>
      <c r="AT225" s="82">
        <f t="shared" si="9"/>
        <v>0</v>
      </c>
      <c r="AU225" s="82">
        <f t="shared" si="10"/>
        <v>0</v>
      </c>
      <c r="AV225" s="82">
        <f t="shared" si="11"/>
        <v>0</v>
      </c>
      <c r="AW225" s="83"/>
    </row>
    <row r="226" spans="1:49" s="1" customFormat="1" ht="30" customHeight="1">
      <c r="A226" s="80">
        <v>217</v>
      </c>
      <c r="B226" s="81">
        <v>4873975</v>
      </c>
      <c r="C226" s="81" t="s">
        <v>42</v>
      </c>
      <c r="D226" s="81" t="s">
        <v>43</v>
      </c>
      <c r="E226" s="81" t="s">
        <v>47</v>
      </c>
      <c r="F226" s="96" t="s">
        <v>479</v>
      </c>
      <c r="G226" s="96" t="s">
        <v>480</v>
      </c>
      <c r="H226" s="81"/>
      <c r="I226" s="81" t="s">
        <v>1</v>
      </c>
      <c r="J226" s="81" t="s">
        <v>46</v>
      </c>
      <c r="K226" s="91" t="s">
        <v>851</v>
      </c>
      <c r="L226" s="81"/>
      <c r="M226" s="81"/>
      <c r="N226" s="81"/>
      <c r="O226" s="81"/>
      <c r="P226" s="81"/>
      <c r="Q226" s="81"/>
      <c r="R226" s="81"/>
      <c r="S226" s="81"/>
      <c r="T226" s="81">
        <v>552</v>
      </c>
      <c r="U226" s="81"/>
      <c r="V226" s="81"/>
      <c r="W226" s="81">
        <v>160</v>
      </c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>
        <v>712</v>
      </c>
      <c r="AO226" s="82" t="s">
        <v>829</v>
      </c>
      <c r="AP226" s="81" t="s">
        <v>878</v>
      </c>
      <c r="AQ226" s="82">
        <v>161.34</v>
      </c>
      <c r="AR226" s="82"/>
      <c r="AS226" s="86">
        <v>0.18</v>
      </c>
      <c r="AT226" s="82">
        <f t="shared" si="9"/>
        <v>0</v>
      </c>
      <c r="AU226" s="82">
        <f t="shared" si="10"/>
        <v>0</v>
      </c>
      <c r="AV226" s="82">
        <f t="shared" si="11"/>
        <v>0</v>
      </c>
      <c r="AW226" s="83"/>
    </row>
    <row r="227" spans="1:49" s="1" customFormat="1" ht="30" customHeight="1">
      <c r="A227" s="80">
        <v>218</v>
      </c>
      <c r="B227" s="81">
        <v>4874047</v>
      </c>
      <c r="C227" s="81" t="s">
        <v>42</v>
      </c>
      <c r="D227" s="81" t="s">
        <v>43</v>
      </c>
      <c r="E227" s="81" t="s">
        <v>47</v>
      </c>
      <c r="F227" s="96" t="s">
        <v>481</v>
      </c>
      <c r="G227" s="96" t="s">
        <v>482</v>
      </c>
      <c r="H227" s="81"/>
      <c r="I227" s="81" t="s">
        <v>1</v>
      </c>
      <c r="J227" s="81" t="s">
        <v>46</v>
      </c>
      <c r="K227" s="91" t="s">
        <v>828</v>
      </c>
      <c r="L227" s="81"/>
      <c r="M227" s="81"/>
      <c r="N227" s="81"/>
      <c r="O227" s="81"/>
      <c r="P227" s="81"/>
      <c r="Q227" s="81"/>
      <c r="R227" s="81"/>
      <c r="S227" s="81"/>
      <c r="T227" s="81">
        <v>312</v>
      </c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>
        <v>312</v>
      </c>
      <c r="AO227" s="82" t="s">
        <v>829</v>
      </c>
      <c r="AP227" s="81" t="s">
        <v>878</v>
      </c>
      <c r="AQ227" s="82">
        <v>110.7</v>
      </c>
      <c r="AR227" s="82"/>
      <c r="AS227" s="86">
        <v>0.18</v>
      </c>
      <c r="AT227" s="82">
        <f t="shared" si="9"/>
        <v>0</v>
      </c>
      <c r="AU227" s="82">
        <f t="shared" si="10"/>
        <v>0</v>
      </c>
      <c r="AV227" s="82">
        <f t="shared" si="11"/>
        <v>0</v>
      </c>
      <c r="AW227" s="83"/>
    </row>
    <row r="228" spans="1:49" s="1" customFormat="1" ht="30" customHeight="1">
      <c r="A228" s="80">
        <v>219</v>
      </c>
      <c r="B228" s="81">
        <v>4873987</v>
      </c>
      <c r="C228" s="81" t="s">
        <v>42</v>
      </c>
      <c r="D228" s="81" t="s">
        <v>43</v>
      </c>
      <c r="E228" s="81" t="s">
        <v>47</v>
      </c>
      <c r="F228" s="96" t="s">
        <v>483</v>
      </c>
      <c r="G228" s="96" t="s">
        <v>484</v>
      </c>
      <c r="H228" s="81"/>
      <c r="I228" s="81" t="s">
        <v>1</v>
      </c>
      <c r="J228" s="81" t="s">
        <v>46</v>
      </c>
      <c r="K228" s="91" t="s">
        <v>852</v>
      </c>
      <c r="L228" s="81"/>
      <c r="M228" s="81"/>
      <c r="N228" s="81"/>
      <c r="O228" s="81"/>
      <c r="P228" s="81"/>
      <c r="Q228" s="81"/>
      <c r="R228" s="81"/>
      <c r="S228" s="81"/>
      <c r="T228" s="81">
        <v>348</v>
      </c>
      <c r="U228" s="81"/>
      <c r="V228" s="81">
        <v>9</v>
      </c>
      <c r="W228" s="81">
        <v>214</v>
      </c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>
        <v>571</v>
      </c>
      <c r="AO228" s="82" t="s">
        <v>829</v>
      </c>
      <c r="AP228" s="81" t="s">
        <v>878</v>
      </c>
      <c r="AQ228" s="82">
        <v>154.63999999999999</v>
      </c>
      <c r="AR228" s="82"/>
      <c r="AS228" s="86">
        <v>0.18</v>
      </c>
      <c r="AT228" s="82">
        <f t="shared" si="9"/>
        <v>0</v>
      </c>
      <c r="AU228" s="82">
        <f t="shared" si="10"/>
        <v>0</v>
      </c>
      <c r="AV228" s="82">
        <f t="shared" si="11"/>
        <v>0</v>
      </c>
      <c r="AW228" s="83"/>
    </row>
    <row r="229" spans="1:49" s="1" customFormat="1" ht="30" customHeight="1">
      <c r="A229" s="80">
        <v>220</v>
      </c>
      <c r="B229" s="81">
        <v>4874002</v>
      </c>
      <c r="C229" s="81" t="s">
        <v>42</v>
      </c>
      <c r="D229" s="81" t="s">
        <v>43</v>
      </c>
      <c r="E229" s="81" t="s">
        <v>47</v>
      </c>
      <c r="F229" s="96" t="s">
        <v>485</v>
      </c>
      <c r="G229" s="96" t="s">
        <v>486</v>
      </c>
      <c r="H229" s="81"/>
      <c r="I229" s="81" t="s">
        <v>1</v>
      </c>
      <c r="J229" s="81" t="s">
        <v>46</v>
      </c>
      <c r="K229" s="91" t="s">
        <v>852</v>
      </c>
      <c r="L229" s="81"/>
      <c r="M229" s="81"/>
      <c r="N229" s="81"/>
      <c r="O229" s="81"/>
      <c r="P229" s="81"/>
      <c r="Q229" s="81"/>
      <c r="R229" s="81"/>
      <c r="S229" s="81"/>
      <c r="T229" s="81">
        <v>348</v>
      </c>
      <c r="U229" s="81"/>
      <c r="V229" s="81">
        <v>9</v>
      </c>
      <c r="W229" s="81">
        <v>214</v>
      </c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>
        <v>571</v>
      </c>
      <c r="AO229" s="82" t="s">
        <v>829</v>
      </c>
      <c r="AP229" s="81" t="s">
        <v>878</v>
      </c>
      <c r="AQ229" s="82">
        <v>126.34</v>
      </c>
      <c r="AR229" s="82"/>
      <c r="AS229" s="86">
        <v>0.18</v>
      </c>
      <c r="AT229" s="82">
        <f t="shared" si="9"/>
        <v>0</v>
      </c>
      <c r="AU229" s="82">
        <f t="shared" si="10"/>
        <v>0</v>
      </c>
      <c r="AV229" s="82">
        <f t="shared" si="11"/>
        <v>0</v>
      </c>
      <c r="AW229" s="83"/>
    </row>
    <row r="230" spans="1:49" s="1" customFormat="1" ht="30" customHeight="1">
      <c r="A230" s="80">
        <v>221</v>
      </c>
      <c r="B230" s="81">
        <v>4874016</v>
      </c>
      <c r="C230" s="81" t="s">
        <v>42</v>
      </c>
      <c r="D230" s="81" t="s">
        <v>43</v>
      </c>
      <c r="E230" s="81" t="s">
        <v>47</v>
      </c>
      <c r="F230" s="96" t="s">
        <v>487</v>
      </c>
      <c r="G230" s="96" t="s">
        <v>488</v>
      </c>
      <c r="H230" s="81"/>
      <c r="I230" s="81" t="s">
        <v>1</v>
      </c>
      <c r="J230" s="81" t="s">
        <v>46</v>
      </c>
      <c r="K230" s="91" t="s">
        <v>852</v>
      </c>
      <c r="L230" s="81"/>
      <c r="M230" s="81"/>
      <c r="N230" s="81"/>
      <c r="O230" s="81"/>
      <c r="P230" s="81"/>
      <c r="Q230" s="81"/>
      <c r="R230" s="81"/>
      <c r="S230" s="81"/>
      <c r="T230" s="81">
        <v>348</v>
      </c>
      <c r="U230" s="81"/>
      <c r="V230" s="81">
        <v>9</v>
      </c>
      <c r="W230" s="81">
        <v>214</v>
      </c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>
        <v>571</v>
      </c>
      <c r="AO230" s="82" t="s">
        <v>829</v>
      </c>
      <c r="AP230" s="81" t="s">
        <v>878</v>
      </c>
      <c r="AQ230" s="82">
        <v>96.26</v>
      </c>
      <c r="AR230" s="82"/>
      <c r="AS230" s="86">
        <v>0.18</v>
      </c>
      <c r="AT230" s="82">
        <f t="shared" si="9"/>
        <v>0</v>
      </c>
      <c r="AU230" s="82">
        <f t="shared" si="10"/>
        <v>0</v>
      </c>
      <c r="AV230" s="82">
        <f t="shared" si="11"/>
        <v>0</v>
      </c>
      <c r="AW230" s="83"/>
    </row>
    <row r="231" spans="1:49" s="1" customFormat="1" ht="30" customHeight="1">
      <c r="A231" s="80">
        <v>222</v>
      </c>
      <c r="B231" s="81">
        <v>4874115</v>
      </c>
      <c r="C231" s="81" t="s">
        <v>42</v>
      </c>
      <c r="D231" s="81" t="s">
        <v>43</v>
      </c>
      <c r="E231" s="81" t="s">
        <v>47</v>
      </c>
      <c r="F231" s="96" t="s">
        <v>489</v>
      </c>
      <c r="G231" s="96" t="s">
        <v>490</v>
      </c>
      <c r="H231" s="81"/>
      <c r="I231" s="81" t="s">
        <v>1</v>
      </c>
      <c r="J231" s="81" t="s">
        <v>46</v>
      </c>
      <c r="K231" s="91" t="s">
        <v>828</v>
      </c>
      <c r="L231" s="81"/>
      <c r="M231" s="81"/>
      <c r="N231" s="81"/>
      <c r="O231" s="81"/>
      <c r="P231" s="81"/>
      <c r="Q231" s="81"/>
      <c r="R231" s="81"/>
      <c r="S231" s="81"/>
      <c r="T231" s="81">
        <v>3</v>
      </c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>
        <v>3</v>
      </c>
      <c r="AO231" s="82" t="s">
        <v>829</v>
      </c>
      <c r="AP231" s="81" t="s">
        <v>878</v>
      </c>
      <c r="AQ231" s="82">
        <v>4495.97</v>
      </c>
      <c r="AR231" s="82"/>
      <c r="AS231" s="86">
        <v>0.18</v>
      </c>
      <c r="AT231" s="82">
        <f t="shared" si="9"/>
        <v>0</v>
      </c>
      <c r="AU231" s="82">
        <f t="shared" si="10"/>
        <v>0</v>
      </c>
      <c r="AV231" s="82">
        <f t="shared" si="11"/>
        <v>0</v>
      </c>
      <c r="AW231" s="83"/>
    </row>
    <row r="232" spans="1:49" s="1" customFormat="1" ht="30" customHeight="1">
      <c r="A232" s="80">
        <v>223</v>
      </c>
      <c r="B232" s="81">
        <v>4874113</v>
      </c>
      <c r="C232" s="81" t="s">
        <v>42</v>
      </c>
      <c r="D232" s="81" t="s">
        <v>43</v>
      </c>
      <c r="E232" s="81" t="s">
        <v>47</v>
      </c>
      <c r="F232" s="96" t="s">
        <v>491</v>
      </c>
      <c r="G232" s="96" t="s">
        <v>492</v>
      </c>
      <c r="H232" s="81"/>
      <c r="I232" s="81" t="s">
        <v>1</v>
      </c>
      <c r="J232" s="81" t="s">
        <v>46</v>
      </c>
      <c r="K232" s="91" t="s">
        <v>828</v>
      </c>
      <c r="L232" s="81"/>
      <c r="M232" s="81"/>
      <c r="N232" s="81"/>
      <c r="O232" s="81"/>
      <c r="P232" s="81"/>
      <c r="Q232" s="81"/>
      <c r="R232" s="81"/>
      <c r="S232" s="81"/>
      <c r="T232" s="81">
        <v>3</v>
      </c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>
        <v>3</v>
      </c>
      <c r="AO232" s="82" t="s">
        <v>829</v>
      </c>
      <c r="AP232" s="81" t="s">
        <v>878</v>
      </c>
      <c r="AQ232" s="82">
        <v>4485</v>
      </c>
      <c r="AR232" s="82"/>
      <c r="AS232" s="86">
        <v>0.18</v>
      </c>
      <c r="AT232" s="82">
        <f t="shared" si="9"/>
        <v>0</v>
      </c>
      <c r="AU232" s="82">
        <f t="shared" si="10"/>
        <v>0</v>
      </c>
      <c r="AV232" s="82">
        <f t="shared" si="11"/>
        <v>0</v>
      </c>
      <c r="AW232" s="83"/>
    </row>
    <row r="233" spans="1:49" s="1" customFormat="1" ht="30" customHeight="1">
      <c r="A233" s="80">
        <v>224</v>
      </c>
      <c r="B233" s="81">
        <v>4874371</v>
      </c>
      <c r="C233" s="81" t="s">
        <v>42</v>
      </c>
      <c r="D233" s="81" t="s">
        <v>43</v>
      </c>
      <c r="E233" s="81" t="s">
        <v>47</v>
      </c>
      <c r="F233" s="96" t="s">
        <v>493</v>
      </c>
      <c r="G233" s="96" t="s">
        <v>494</v>
      </c>
      <c r="H233" s="81"/>
      <c r="I233" s="81" t="s">
        <v>1</v>
      </c>
      <c r="J233" s="81" t="s">
        <v>46</v>
      </c>
      <c r="K233" s="91" t="s">
        <v>828</v>
      </c>
      <c r="L233" s="81"/>
      <c r="M233" s="81"/>
      <c r="N233" s="81"/>
      <c r="O233" s="81"/>
      <c r="P233" s="81"/>
      <c r="Q233" s="81"/>
      <c r="R233" s="81"/>
      <c r="S233" s="81"/>
      <c r="T233" s="81">
        <v>6</v>
      </c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>
        <v>6</v>
      </c>
      <c r="AO233" s="82" t="s">
        <v>829</v>
      </c>
      <c r="AP233" s="81" t="s">
        <v>878</v>
      </c>
      <c r="AQ233" s="82">
        <v>319.52</v>
      </c>
      <c r="AR233" s="82"/>
      <c r="AS233" s="86">
        <v>0.18</v>
      </c>
      <c r="AT233" s="82">
        <f t="shared" si="9"/>
        <v>0</v>
      </c>
      <c r="AU233" s="82">
        <f t="shared" si="10"/>
        <v>0</v>
      </c>
      <c r="AV233" s="82">
        <f t="shared" si="11"/>
        <v>0</v>
      </c>
      <c r="AW233" s="83"/>
    </row>
    <row r="234" spans="1:49" s="1" customFormat="1" ht="30" customHeight="1">
      <c r="A234" s="80">
        <v>225</v>
      </c>
      <c r="B234" s="81">
        <v>4874350</v>
      </c>
      <c r="C234" s="81" t="s">
        <v>42</v>
      </c>
      <c r="D234" s="81" t="s">
        <v>43</v>
      </c>
      <c r="E234" s="81" t="s">
        <v>47</v>
      </c>
      <c r="F234" s="96" t="s">
        <v>495</v>
      </c>
      <c r="G234" s="96" t="s">
        <v>496</v>
      </c>
      <c r="H234" s="81"/>
      <c r="I234" s="81" t="s">
        <v>1</v>
      </c>
      <c r="J234" s="81" t="s">
        <v>46</v>
      </c>
      <c r="K234" s="91" t="s">
        <v>828</v>
      </c>
      <c r="L234" s="81"/>
      <c r="M234" s="81"/>
      <c r="N234" s="81"/>
      <c r="O234" s="81"/>
      <c r="P234" s="81"/>
      <c r="Q234" s="81"/>
      <c r="R234" s="81"/>
      <c r="S234" s="81"/>
      <c r="T234" s="81">
        <v>6</v>
      </c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>
        <v>6</v>
      </c>
      <c r="AO234" s="82" t="s">
        <v>829</v>
      </c>
      <c r="AP234" s="81" t="s">
        <v>878</v>
      </c>
      <c r="AQ234" s="82">
        <v>400.69</v>
      </c>
      <c r="AR234" s="82"/>
      <c r="AS234" s="86">
        <v>0.18</v>
      </c>
      <c r="AT234" s="82">
        <f t="shared" si="9"/>
        <v>0</v>
      </c>
      <c r="AU234" s="82">
        <f t="shared" si="10"/>
        <v>0</v>
      </c>
      <c r="AV234" s="82">
        <f t="shared" si="11"/>
        <v>0</v>
      </c>
      <c r="AW234" s="83"/>
    </row>
    <row r="235" spans="1:49" s="1" customFormat="1" ht="30" customHeight="1">
      <c r="A235" s="80">
        <v>226</v>
      </c>
      <c r="B235" s="81">
        <v>4874333</v>
      </c>
      <c r="C235" s="81" t="s">
        <v>42</v>
      </c>
      <c r="D235" s="81" t="s">
        <v>43</v>
      </c>
      <c r="E235" s="81" t="s">
        <v>47</v>
      </c>
      <c r="F235" s="96" t="s">
        <v>497</v>
      </c>
      <c r="G235" s="96" t="s">
        <v>498</v>
      </c>
      <c r="H235" s="81"/>
      <c r="I235" s="81" t="s">
        <v>1</v>
      </c>
      <c r="J235" s="81" t="s">
        <v>46</v>
      </c>
      <c r="K235" s="91" t="s">
        <v>828</v>
      </c>
      <c r="L235" s="81"/>
      <c r="M235" s="81"/>
      <c r="N235" s="81"/>
      <c r="O235" s="81"/>
      <c r="P235" s="81"/>
      <c r="Q235" s="81"/>
      <c r="R235" s="81"/>
      <c r="S235" s="81"/>
      <c r="T235" s="81">
        <v>6</v>
      </c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>
        <v>6</v>
      </c>
      <c r="AO235" s="82" t="s">
        <v>829</v>
      </c>
      <c r="AP235" s="81" t="s">
        <v>878</v>
      </c>
      <c r="AQ235" s="82">
        <v>474.81</v>
      </c>
      <c r="AR235" s="82"/>
      <c r="AS235" s="86">
        <v>0.18</v>
      </c>
      <c r="AT235" s="82">
        <f t="shared" si="9"/>
        <v>0</v>
      </c>
      <c r="AU235" s="82">
        <f t="shared" si="10"/>
        <v>0</v>
      </c>
      <c r="AV235" s="82">
        <f t="shared" si="11"/>
        <v>0</v>
      </c>
      <c r="AW235" s="83"/>
    </row>
    <row r="236" spans="1:49" s="1" customFormat="1" ht="30" customHeight="1">
      <c r="A236" s="80">
        <v>227</v>
      </c>
      <c r="B236" s="81">
        <v>4874320</v>
      </c>
      <c r="C236" s="81" t="s">
        <v>42</v>
      </c>
      <c r="D236" s="81" t="s">
        <v>43</v>
      </c>
      <c r="E236" s="81" t="s">
        <v>47</v>
      </c>
      <c r="F236" s="96" t="s">
        <v>499</v>
      </c>
      <c r="G236" s="96" t="s">
        <v>500</v>
      </c>
      <c r="H236" s="81"/>
      <c r="I236" s="81" t="s">
        <v>1</v>
      </c>
      <c r="J236" s="81" t="s">
        <v>46</v>
      </c>
      <c r="K236" s="91" t="s">
        <v>828</v>
      </c>
      <c r="L236" s="81"/>
      <c r="M236" s="81"/>
      <c r="N236" s="81"/>
      <c r="O236" s="81"/>
      <c r="P236" s="81"/>
      <c r="Q236" s="81"/>
      <c r="R236" s="81"/>
      <c r="S236" s="81"/>
      <c r="T236" s="81">
        <v>6</v>
      </c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>
        <v>6</v>
      </c>
      <c r="AO236" s="82" t="s">
        <v>829</v>
      </c>
      <c r="AP236" s="81" t="s">
        <v>878</v>
      </c>
      <c r="AQ236" s="82">
        <v>532.6</v>
      </c>
      <c r="AR236" s="82"/>
      <c r="AS236" s="86">
        <v>0.18</v>
      </c>
      <c r="AT236" s="82">
        <f t="shared" si="9"/>
        <v>0</v>
      </c>
      <c r="AU236" s="82">
        <f t="shared" si="10"/>
        <v>0</v>
      </c>
      <c r="AV236" s="82">
        <f t="shared" si="11"/>
        <v>0</v>
      </c>
      <c r="AW236" s="83"/>
    </row>
    <row r="237" spans="1:49" s="1" customFormat="1" ht="30" customHeight="1">
      <c r="A237" s="80">
        <v>228</v>
      </c>
      <c r="B237" s="81">
        <v>4874312</v>
      </c>
      <c r="C237" s="81" t="s">
        <v>42</v>
      </c>
      <c r="D237" s="81" t="s">
        <v>43</v>
      </c>
      <c r="E237" s="81" t="s">
        <v>47</v>
      </c>
      <c r="F237" s="96" t="s">
        <v>501</v>
      </c>
      <c r="G237" s="96" t="s">
        <v>502</v>
      </c>
      <c r="H237" s="81"/>
      <c r="I237" s="81" t="s">
        <v>1</v>
      </c>
      <c r="J237" s="81" t="s">
        <v>46</v>
      </c>
      <c r="K237" s="91" t="s">
        <v>828</v>
      </c>
      <c r="L237" s="81"/>
      <c r="M237" s="81"/>
      <c r="N237" s="81"/>
      <c r="O237" s="81"/>
      <c r="P237" s="81"/>
      <c r="Q237" s="81"/>
      <c r="R237" s="81"/>
      <c r="S237" s="81"/>
      <c r="T237" s="81">
        <v>6</v>
      </c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>
        <v>6</v>
      </c>
      <c r="AO237" s="82" t="s">
        <v>829</v>
      </c>
      <c r="AP237" s="81" t="s">
        <v>878</v>
      </c>
      <c r="AQ237" s="82">
        <v>564.72</v>
      </c>
      <c r="AR237" s="82"/>
      <c r="AS237" s="86">
        <v>0.18</v>
      </c>
      <c r="AT237" s="82">
        <f t="shared" si="9"/>
        <v>0</v>
      </c>
      <c r="AU237" s="82">
        <f t="shared" si="10"/>
        <v>0</v>
      </c>
      <c r="AV237" s="82">
        <f t="shared" si="11"/>
        <v>0</v>
      </c>
      <c r="AW237" s="83"/>
    </row>
    <row r="238" spans="1:49" s="1" customFormat="1" ht="30" customHeight="1">
      <c r="A238" s="80">
        <v>229</v>
      </c>
      <c r="B238" s="81">
        <v>4874305</v>
      </c>
      <c r="C238" s="81" t="s">
        <v>42</v>
      </c>
      <c r="D238" s="81" t="s">
        <v>43</v>
      </c>
      <c r="E238" s="81" t="s">
        <v>47</v>
      </c>
      <c r="F238" s="96" t="s">
        <v>503</v>
      </c>
      <c r="G238" s="96" t="s">
        <v>504</v>
      </c>
      <c r="H238" s="81"/>
      <c r="I238" s="81" t="s">
        <v>1</v>
      </c>
      <c r="J238" s="81" t="s">
        <v>46</v>
      </c>
      <c r="K238" s="91" t="s">
        <v>828</v>
      </c>
      <c r="L238" s="81"/>
      <c r="M238" s="81"/>
      <c r="N238" s="81"/>
      <c r="O238" s="81"/>
      <c r="P238" s="81"/>
      <c r="Q238" s="81"/>
      <c r="R238" s="81"/>
      <c r="S238" s="81"/>
      <c r="T238" s="81">
        <v>6</v>
      </c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>
        <v>6</v>
      </c>
      <c r="AO238" s="82" t="s">
        <v>829</v>
      </c>
      <c r="AP238" s="81" t="s">
        <v>878</v>
      </c>
      <c r="AQ238" s="82">
        <v>584.16999999999996</v>
      </c>
      <c r="AR238" s="82"/>
      <c r="AS238" s="86">
        <v>0.18</v>
      </c>
      <c r="AT238" s="82">
        <f t="shared" si="9"/>
        <v>0</v>
      </c>
      <c r="AU238" s="82">
        <f t="shared" si="10"/>
        <v>0</v>
      </c>
      <c r="AV238" s="82">
        <f t="shared" si="11"/>
        <v>0</v>
      </c>
      <c r="AW238" s="83"/>
    </row>
    <row r="239" spans="1:49" s="1" customFormat="1" ht="30" customHeight="1">
      <c r="A239" s="80">
        <v>230</v>
      </c>
      <c r="B239" s="81">
        <v>4874262</v>
      </c>
      <c r="C239" s="81" t="s">
        <v>42</v>
      </c>
      <c r="D239" s="81" t="s">
        <v>43</v>
      </c>
      <c r="E239" s="81" t="s">
        <v>47</v>
      </c>
      <c r="F239" s="96" t="s">
        <v>505</v>
      </c>
      <c r="G239" s="96" t="s">
        <v>506</v>
      </c>
      <c r="H239" s="81"/>
      <c r="I239" s="81" t="s">
        <v>1</v>
      </c>
      <c r="J239" s="81" t="s">
        <v>46</v>
      </c>
      <c r="K239" s="91" t="s">
        <v>828</v>
      </c>
      <c r="L239" s="81"/>
      <c r="M239" s="81"/>
      <c r="N239" s="81"/>
      <c r="O239" s="81"/>
      <c r="P239" s="81"/>
      <c r="Q239" s="81"/>
      <c r="R239" s="81"/>
      <c r="S239" s="81"/>
      <c r="T239" s="81">
        <v>1</v>
      </c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>
        <v>1</v>
      </c>
      <c r="AO239" s="82" t="s">
        <v>829</v>
      </c>
      <c r="AP239" s="81" t="s">
        <v>878</v>
      </c>
      <c r="AQ239" s="82">
        <v>4824.67</v>
      </c>
      <c r="AR239" s="82"/>
      <c r="AS239" s="86">
        <v>0.18</v>
      </c>
      <c r="AT239" s="82">
        <f t="shared" si="9"/>
        <v>0</v>
      </c>
      <c r="AU239" s="82">
        <f t="shared" si="10"/>
        <v>0</v>
      </c>
      <c r="AV239" s="82">
        <f t="shared" si="11"/>
        <v>0</v>
      </c>
      <c r="AW239" s="83"/>
    </row>
    <row r="240" spans="1:49" s="1" customFormat="1" ht="30" customHeight="1">
      <c r="A240" s="80">
        <v>231</v>
      </c>
      <c r="B240" s="81">
        <v>4873950</v>
      </c>
      <c r="C240" s="81" t="s">
        <v>42</v>
      </c>
      <c r="D240" s="81" t="s">
        <v>43</v>
      </c>
      <c r="E240" s="81" t="s">
        <v>47</v>
      </c>
      <c r="F240" s="96" t="s">
        <v>507</v>
      </c>
      <c r="G240" s="96" t="s">
        <v>508</v>
      </c>
      <c r="H240" s="81"/>
      <c r="I240" s="81" t="s">
        <v>1</v>
      </c>
      <c r="J240" s="81" t="s">
        <v>46</v>
      </c>
      <c r="K240" s="91" t="s">
        <v>853</v>
      </c>
      <c r="L240" s="81"/>
      <c r="M240" s="81"/>
      <c r="N240" s="81"/>
      <c r="O240" s="81"/>
      <c r="P240" s="81"/>
      <c r="Q240" s="81"/>
      <c r="R240" s="81"/>
      <c r="S240" s="81"/>
      <c r="T240" s="81">
        <v>65</v>
      </c>
      <c r="U240" s="81"/>
      <c r="V240" s="81"/>
      <c r="W240" s="81">
        <v>20</v>
      </c>
      <c r="X240" s="81"/>
      <c r="Y240" s="81">
        <v>20</v>
      </c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>
        <v>105</v>
      </c>
      <c r="AO240" s="82" t="s">
        <v>829</v>
      </c>
      <c r="AP240" s="81" t="s">
        <v>878</v>
      </c>
      <c r="AQ240" s="82">
        <v>3128</v>
      </c>
      <c r="AR240" s="82"/>
      <c r="AS240" s="86">
        <v>0.18</v>
      </c>
      <c r="AT240" s="82">
        <f t="shared" si="9"/>
        <v>0</v>
      </c>
      <c r="AU240" s="82">
        <f t="shared" si="10"/>
        <v>0</v>
      </c>
      <c r="AV240" s="82">
        <f t="shared" si="11"/>
        <v>0</v>
      </c>
      <c r="AW240" s="83"/>
    </row>
    <row r="241" spans="1:49" s="1" customFormat="1" ht="30" customHeight="1">
      <c r="A241" s="80">
        <v>232</v>
      </c>
      <c r="B241" s="81">
        <v>4873940</v>
      </c>
      <c r="C241" s="81" t="s">
        <v>42</v>
      </c>
      <c r="D241" s="81" t="s">
        <v>43</v>
      </c>
      <c r="E241" s="81" t="s">
        <v>47</v>
      </c>
      <c r="F241" s="96" t="s">
        <v>509</v>
      </c>
      <c r="G241" s="96" t="s">
        <v>510</v>
      </c>
      <c r="H241" s="81"/>
      <c r="I241" s="81" t="s">
        <v>1</v>
      </c>
      <c r="J241" s="81" t="s">
        <v>46</v>
      </c>
      <c r="K241" s="91" t="s">
        <v>854</v>
      </c>
      <c r="L241" s="81"/>
      <c r="M241" s="81"/>
      <c r="N241" s="81"/>
      <c r="O241" s="81"/>
      <c r="P241" s="81"/>
      <c r="Q241" s="81"/>
      <c r="R241" s="81"/>
      <c r="S241" s="81"/>
      <c r="T241" s="81">
        <v>24</v>
      </c>
      <c r="U241" s="81"/>
      <c r="V241" s="81"/>
      <c r="W241" s="81">
        <v>24</v>
      </c>
      <c r="X241" s="81"/>
      <c r="Y241" s="81">
        <v>24</v>
      </c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>
        <v>72</v>
      </c>
      <c r="AO241" s="82" t="s">
        <v>829</v>
      </c>
      <c r="AP241" s="81" t="s">
        <v>878</v>
      </c>
      <c r="AQ241" s="82">
        <v>9973.6</v>
      </c>
      <c r="AR241" s="82"/>
      <c r="AS241" s="86">
        <v>0.18</v>
      </c>
      <c r="AT241" s="82">
        <f t="shared" si="9"/>
        <v>0</v>
      </c>
      <c r="AU241" s="82">
        <f t="shared" si="10"/>
        <v>0</v>
      </c>
      <c r="AV241" s="82">
        <f t="shared" si="11"/>
        <v>0</v>
      </c>
      <c r="AW241" s="83"/>
    </row>
    <row r="242" spans="1:49" s="1" customFormat="1" ht="30" customHeight="1">
      <c r="A242" s="80">
        <v>233</v>
      </c>
      <c r="B242" s="81">
        <v>4873972</v>
      </c>
      <c r="C242" s="81" t="s">
        <v>42</v>
      </c>
      <c r="D242" s="81" t="s">
        <v>43</v>
      </c>
      <c r="E242" s="81" t="s">
        <v>47</v>
      </c>
      <c r="F242" s="96" t="s">
        <v>511</v>
      </c>
      <c r="G242" s="96" t="s">
        <v>512</v>
      </c>
      <c r="H242" s="81"/>
      <c r="I242" s="81" t="s">
        <v>1</v>
      </c>
      <c r="J242" s="81" t="s">
        <v>46</v>
      </c>
      <c r="K242" s="91" t="s">
        <v>828</v>
      </c>
      <c r="L242" s="81"/>
      <c r="M242" s="81"/>
      <c r="N242" s="81"/>
      <c r="O242" s="81"/>
      <c r="P242" s="81"/>
      <c r="Q242" s="81"/>
      <c r="R242" s="81"/>
      <c r="S242" s="81"/>
      <c r="T242" s="81">
        <v>12</v>
      </c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>
        <v>12</v>
      </c>
      <c r="AO242" s="82" t="s">
        <v>829</v>
      </c>
      <c r="AP242" s="81" t="s">
        <v>878</v>
      </c>
      <c r="AQ242" s="82">
        <v>11348.93</v>
      </c>
      <c r="AR242" s="82"/>
      <c r="AS242" s="86">
        <v>0.18</v>
      </c>
      <c r="AT242" s="82">
        <f t="shared" si="9"/>
        <v>0</v>
      </c>
      <c r="AU242" s="82">
        <f t="shared" si="10"/>
        <v>0</v>
      </c>
      <c r="AV242" s="82">
        <f t="shared" si="11"/>
        <v>0</v>
      </c>
      <c r="AW242" s="83"/>
    </row>
    <row r="243" spans="1:49" s="1" customFormat="1" ht="30" customHeight="1">
      <c r="A243" s="80">
        <v>234</v>
      </c>
      <c r="B243" s="81">
        <v>4874020</v>
      </c>
      <c r="C243" s="81" t="s">
        <v>42</v>
      </c>
      <c r="D243" s="81" t="s">
        <v>43</v>
      </c>
      <c r="E243" s="81" t="s">
        <v>47</v>
      </c>
      <c r="F243" s="96" t="s">
        <v>513</v>
      </c>
      <c r="G243" s="96" t="s">
        <v>514</v>
      </c>
      <c r="H243" s="81"/>
      <c r="I243" s="81" t="s">
        <v>1</v>
      </c>
      <c r="J243" s="81" t="s">
        <v>46</v>
      </c>
      <c r="K243" s="91" t="s">
        <v>828</v>
      </c>
      <c r="L243" s="81"/>
      <c r="M243" s="81"/>
      <c r="N243" s="81"/>
      <c r="O243" s="81"/>
      <c r="P243" s="81"/>
      <c r="Q243" s="81"/>
      <c r="R243" s="81"/>
      <c r="S243" s="81"/>
      <c r="T243" s="81">
        <v>14</v>
      </c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>
        <v>14</v>
      </c>
      <c r="AO243" s="82" t="s">
        <v>829</v>
      </c>
      <c r="AP243" s="81" t="s">
        <v>878</v>
      </c>
      <c r="AQ243" s="82">
        <v>3864.43</v>
      </c>
      <c r="AR243" s="82"/>
      <c r="AS243" s="86">
        <v>0.18</v>
      </c>
      <c r="AT243" s="82">
        <f t="shared" si="9"/>
        <v>0</v>
      </c>
      <c r="AU243" s="82">
        <f t="shared" si="10"/>
        <v>0</v>
      </c>
      <c r="AV243" s="82">
        <f t="shared" si="11"/>
        <v>0</v>
      </c>
      <c r="AW243" s="83"/>
    </row>
    <row r="244" spans="1:49" s="1" customFormat="1" ht="30" customHeight="1">
      <c r="A244" s="80">
        <v>235</v>
      </c>
      <c r="B244" s="81">
        <v>4873969</v>
      </c>
      <c r="C244" s="81" t="s">
        <v>42</v>
      </c>
      <c r="D244" s="81" t="s">
        <v>43</v>
      </c>
      <c r="E244" s="81" t="s">
        <v>47</v>
      </c>
      <c r="F244" s="96" t="s">
        <v>515</v>
      </c>
      <c r="G244" s="96" t="s">
        <v>516</v>
      </c>
      <c r="H244" s="81"/>
      <c r="I244" s="81" t="s">
        <v>1</v>
      </c>
      <c r="J244" s="81" t="s">
        <v>46</v>
      </c>
      <c r="K244" s="91" t="s">
        <v>828</v>
      </c>
      <c r="L244" s="81"/>
      <c r="M244" s="81"/>
      <c r="N244" s="81"/>
      <c r="O244" s="81"/>
      <c r="P244" s="81"/>
      <c r="Q244" s="81"/>
      <c r="R244" s="81"/>
      <c r="S244" s="81"/>
      <c r="T244" s="81">
        <v>16</v>
      </c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>
        <v>16</v>
      </c>
      <c r="AO244" s="82" t="s">
        <v>829</v>
      </c>
      <c r="AP244" s="81" t="s">
        <v>878</v>
      </c>
      <c r="AQ244" s="82">
        <v>8947.06</v>
      </c>
      <c r="AR244" s="82"/>
      <c r="AS244" s="86">
        <v>0.18</v>
      </c>
      <c r="AT244" s="82">
        <f t="shared" si="9"/>
        <v>0</v>
      </c>
      <c r="AU244" s="82">
        <f t="shared" si="10"/>
        <v>0</v>
      </c>
      <c r="AV244" s="82">
        <f t="shared" si="11"/>
        <v>0</v>
      </c>
      <c r="AW244" s="83"/>
    </row>
    <row r="245" spans="1:49" s="1" customFormat="1" ht="30" customHeight="1">
      <c r="A245" s="80">
        <v>236</v>
      </c>
      <c r="B245" s="81">
        <v>4873997</v>
      </c>
      <c r="C245" s="81" t="s">
        <v>42</v>
      </c>
      <c r="D245" s="81" t="s">
        <v>43</v>
      </c>
      <c r="E245" s="81" t="s">
        <v>47</v>
      </c>
      <c r="F245" s="96" t="s">
        <v>517</v>
      </c>
      <c r="G245" s="96" t="s">
        <v>518</v>
      </c>
      <c r="H245" s="81"/>
      <c r="I245" s="81" t="s">
        <v>1</v>
      </c>
      <c r="J245" s="81" t="s">
        <v>46</v>
      </c>
      <c r="K245" s="91" t="s">
        <v>828</v>
      </c>
      <c r="L245" s="81"/>
      <c r="M245" s="81"/>
      <c r="N245" s="81"/>
      <c r="O245" s="81"/>
      <c r="P245" s="81"/>
      <c r="Q245" s="81"/>
      <c r="R245" s="81"/>
      <c r="S245" s="81"/>
      <c r="T245" s="81">
        <v>12</v>
      </c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>
        <v>12</v>
      </c>
      <c r="AO245" s="82" t="s">
        <v>829</v>
      </c>
      <c r="AP245" s="81" t="s">
        <v>878</v>
      </c>
      <c r="AQ245" s="82">
        <v>6327.5</v>
      </c>
      <c r="AR245" s="82"/>
      <c r="AS245" s="86">
        <v>0.18</v>
      </c>
      <c r="AT245" s="82">
        <f t="shared" si="9"/>
        <v>0</v>
      </c>
      <c r="AU245" s="82">
        <f t="shared" si="10"/>
        <v>0</v>
      </c>
      <c r="AV245" s="82">
        <f t="shared" si="11"/>
        <v>0</v>
      </c>
      <c r="AW245" s="83"/>
    </row>
    <row r="246" spans="1:49" s="1" customFormat="1" ht="30" customHeight="1">
      <c r="A246" s="80">
        <v>237</v>
      </c>
      <c r="B246" s="81">
        <v>4873921</v>
      </c>
      <c r="C246" s="81" t="s">
        <v>42</v>
      </c>
      <c r="D246" s="81" t="s">
        <v>43</v>
      </c>
      <c r="E246" s="81" t="s">
        <v>47</v>
      </c>
      <c r="F246" s="96" t="s">
        <v>519</v>
      </c>
      <c r="G246" s="96" t="s">
        <v>520</v>
      </c>
      <c r="H246" s="81"/>
      <c r="I246" s="81" t="s">
        <v>1</v>
      </c>
      <c r="J246" s="81" t="s">
        <v>46</v>
      </c>
      <c r="K246" s="91" t="s">
        <v>855</v>
      </c>
      <c r="L246" s="81"/>
      <c r="M246" s="81"/>
      <c r="N246" s="81"/>
      <c r="O246" s="81"/>
      <c r="P246" s="81"/>
      <c r="Q246" s="81"/>
      <c r="R246" s="81"/>
      <c r="S246" s="81"/>
      <c r="T246" s="81">
        <v>80</v>
      </c>
      <c r="U246" s="81"/>
      <c r="V246" s="81"/>
      <c r="W246" s="81">
        <v>86</v>
      </c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>
        <v>166</v>
      </c>
      <c r="AO246" s="82" t="s">
        <v>829</v>
      </c>
      <c r="AP246" s="81" t="s">
        <v>878</v>
      </c>
      <c r="AQ246" s="82">
        <v>20516.43</v>
      </c>
      <c r="AR246" s="82"/>
      <c r="AS246" s="86">
        <v>0.18</v>
      </c>
      <c r="AT246" s="82">
        <f t="shared" si="9"/>
        <v>0</v>
      </c>
      <c r="AU246" s="82">
        <f t="shared" si="10"/>
        <v>0</v>
      </c>
      <c r="AV246" s="82">
        <f t="shared" si="11"/>
        <v>0</v>
      </c>
      <c r="AW246" s="83"/>
    </row>
    <row r="247" spans="1:49" s="1" customFormat="1" ht="30" customHeight="1">
      <c r="A247" s="80">
        <v>238</v>
      </c>
      <c r="B247" s="81">
        <v>4873992</v>
      </c>
      <c r="C247" s="81" t="s">
        <v>42</v>
      </c>
      <c r="D247" s="81" t="s">
        <v>43</v>
      </c>
      <c r="E247" s="81" t="s">
        <v>47</v>
      </c>
      <c r="F247" s="96" t="s">
        <v>521</v>
      </c>
      <c r="G247" s="96" t="s">
        <v>522</v>
      </c>
      <c r="H247" s="81"/>
      <c r="I247" s="81" t="s">
        <v>1</v>
      </c>
      <c r="J247" s="81" t="s">
        <v>46</v>
      </c>
      <c r="K247" s="91" t="s">
        <v>828</v>
      </c>
      <c r="L247" s="81"/>
      <c r="M247" s="81"/>
      <c r="N247" s="81"/>
      <c r="O247" s="81"/>
      <c r="P247" s="81"/>
      <c r="Q247" s="81"/>
      <c r="R247" s="81"/>
      <c r="S247" s="81"/>
      <c r="T247" s="81">
        <v>4</v>
      </c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>
        <v>4</v>
      </c>
      <c r="AO247" s="82" t="s">
        <v>829</v>
      </c>
      <c r="AP247" s="81" t="s">
        <v>878</v>
      </c>
      <c r="AQ247" s="82">
        <v>20695.37</v>
      </c>
      <c r="AR247" s="82"/>
      <c r="AS247" s="86">
        <v>0.18</v>
      </c>
      <c r="AT247" s="82">
        <f t="shared" si="9"/>
        <v>0</v>
      </c>
      <c r="AU247" s="82">
        <f t="shared" si="10"/>
        <v>0</v>
      </c>
      <c r="AV247" s="82">
        <f t="shared" si="11"/>
        <v>0</v>
      </c>
      <c r="AW247" s="83"/>
    </row>
    <row r="248" spans="1:49" s="1" customFormat="1" ht="30" customHeight="1">
      <c r="A248" s="80">
        <v>239</v>
      </c>
      <c r="B248" s="81">
        <v>4873993</v>
      </c>
      <c r="C248" s="81" t="s">
        <v>42</v>
      </c>
      <c r="D248" s="81" t="s">
        <v>43</v>
      </c>
      <c r="E248" s="81" t="s">
        <v>47</v>
      </c>
      <c r="F248" s="96" t="s">
        <v>523</v>
      </c>
      <c r="G248" s="96" t="s">
        <v>524</v>
      </c>
      <c r="H248" s="81"/>
      <c r="I248" s="81" t="s">
        <v>1</v>
      </c>
      <c r="J248" s="81" t="s">
        <v>46</v>
      </c>
      <c r="K248" s="91" t="s">
        <v>828</v>
      </c>
      <c r="L248" s="81"/>
      <c r="M248" s="81"/>
      <c r="N248" s="81"/>
      <c r="O248" s="81"/>
      <c r="P248" s="81"/>
      <c r="Q248" s="81"/>
      <c r="R248" s="81"/>
      <c r="S248" s="81"/>
      <c r="T248" s="81">
        <v>12</v>
      </c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>
        <v>12</v>
      </c>
      <c r="AO248" s="82" t="s">
        <v>829</v>
      </c>
      <c r="AP248" s="81" t="s">
        <v>878</v>
      </c>
      <c r="AQ248" s="82">
        <v>6580.71</v>
      </c>
      <c r="AR248" s="82"/>
      <c r="AS248" s="86">
        <v>0.18</v>
      </c>
      <c r="AT248" s="82">
        <f t="shared" si="9"/>
        <v>0</v>
      </c>
      <c r="AU248" s="82">
        <f t="shared" si="10"/>
        <v>0</v>
      </c>
      <c r="AV248" s="82">
        <f t="shared" si="11"/>
        <v>0</v>
      </c>
      <c r="AW248" s="83"/>
    </row>
    <row r="249" spans="1:49" s="1" customFormat="1" ht="30" customHeight="1">
      <c r="A249" s="80">
        <v>240</v>
      </c>
      <c r="B249" s="81">
        <v>4873923</v>
      </c>
      <c r="C249" s="81" t="s">
        <v>42</v>
      </c>
      <c r="D249" s="81" t="s">
        <v>43</v>
      </c>
      <c r="E249" s="81" t="s">
        <v>47</v>
      </c>
      <c r="F249" s="96" t="s">
        <v>525</v>
      </c>
      <c r="G249" s="96" t="s">
        <v>526</v>
      </c>
      <c r="H249" s="81"/>
      <c r="I249" s="81" t="s">
        <v>1</v>
      </c>
      <c r="J249" s="81" t="s">
        <v>46</v>
      </c>
      <c r="K249" s="91" t="s">
        <v>856</v>
      </c>
      <c r="L249" s="81"/>
      <c r="M249" s="81"/>
      <c r="N249" s="81"/>
      <c r="O249" s="81"/>
      <c r="P249" s="81"/>
      <c r="Q249" s="81"/>
      <c r="R249" s="81"/>
      <c r="S249" s="81"/>
      <c r="T249" s="81">
        <v>60</v>
      </c>
      <c r="U249" s="81"/>
      <c r="V249" s="81">
        <v>9</v>
      </c>
      <c r="W249" s="81">
        <v>20</v>
      </c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>
        <v>89</v>
      </c>
      <c r="AO249" s="82" t="s">
        <v>829</v>
      </c>
      <c r="AP249" s="81" t="s">
        <v>878</v>
      </c>
      <c r="AQ249" s="82">
        <v>21905.360000000001</v>
      </c>
      <c r="AR249" s="82"/>
      <c r="AS249" s="86">
        <v>0.18</v>
      </c>
      <c r="AT249" s="82">
        <f t="shared" si="9"/>
        <v>0</v>
      </c>
      <c r="AU249" s="82">
        <f t="shared" si="10"/>
        <v>0</v>
      </c>
      <c r="AV249" s="82">
        <f t="shared" si="11"/>
        <v>0</v>
      </c>
      <c r="AW249" s="83"/>
    </row>
    <row r="250" spans="1:49" s="1" customFormat="1" ht="30" customHeight="1">
      <c r="A250" s="80">
        <v>241</v>
      </c>
      <c r="B250" s="81">
        <v>4873920</v>
      </c>
      <c r="C250" s="81" t="s">
        <v>42</v>
      </c>
      <c r="D250" s="81" t="s">
        <v>43</v>
      </c>
      <c r="E250" s="81" t="s">
        <v>47</v>
      </c>
      <c r="F250" s="96" t="s">
        <v>527</v>
      </c>
      <c r="G250" s="96" t="s">
        <v>528</v>
      </c>
      <c r="H250" s="81"/>
      <c r="I250" s="81" t="s">
        <v>1</v>
      </c>
      <c r="J250" s="81" t="s">
        <v>46</v>
      </c>
      <c r="K250" s="91" t="s">
        <v>848</v>
      </c>
      <c r="L250" s="81"/>
      <c r="M250" s="81"/>
      <c r="N250" s="81"/>
      <c r="O250" s="81"/>
      <c r="P250" s="81"/>
      <c r="Q250" s="81"/>
      <c r="R250" s="81"/>
      <c r="S250" s="81"/>
      <c r="T250" s="81">
        <v>120</v>
      </c>
      <c r="U250" s="81"/>
      <c r="V250" s="81"/>
      <c r="W250" s="81">
        <v>80</v>
      </c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>
        <v>200</v>
      </c>
      <c r="AO250" s="82" t="s">
        <v>829</v>
      </c>
      <c r="AP250" s="81" t="s">
        <v>878</v>
      </c>
      <c r="AQ250" s="82">
        <v>22761.8</v>
      </c>
      <c r="AR250" s="82"/>
      <c r="AS250" s="86">
        <v>0.18</v>
      </c>
      <c r="AT250" s="82">
        <f t="shared" si="9"/>
        <v>0</v>
      </c>
      <c r="AU250" s="82">
        <f t="shared" si="10"/>
        <v>0</v>
      </c>
      <c r="AV250" s="82">
        <f t="shared" si="11"/>
        <v>0</v>
      </c>
      <c r="AW250" s="83"/>
    </row>
    <row r="251" spans="1:49" s="1" customFormat="1" ht="30" customHeight="1">
      <c r="A251" s="80">
        <v>242</v>
      </c>
      <c r="B251" s="81">
        <v>4873918</v>
      </c>
      <c r="C251" s="81" t="s">
        <v>42</v>
      </c>
      <c r="D251" s="81" t="s">
        <v>43</v>
      </c>
      <c r="E251" s="81" t="s">
        <v>47</v>
      </c>
      <c r="F251" s="96" t="s">
        <v>529</v>
      </c>
      <c r="G251" s="96" t="s">
        <v>530</v>
      </c>
      <c r="H251" s="81"/>
      <c r="I251" s="81" t="s">
        <v>1</v>
      </c>
      <c r="J251" s="81" t="s">
        <v>46</v>
      </c>
      <c r="K251" s="91" t="s">
        <v>857</v>
      </c>
      <c r="L251" s="81"/>
      <c r="M251" s="81"/>
      <c r="N251" s="81"/>
      <c r="O251" s="81"/>
      <c r="P251" s="81"/>
      <c r="Q251" s="81"/>
      <c r="R251" s="81"/>
      <c r="S251" s="81"/>
      <c r="T251" s="81">
        <v>252</v>
      </c>
      <c r="U251" s="81"/>
      <c r="V251" s="81"/>
      <c r="W251" s="81">
        <v>108</v>
      </c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>
        <v>360</v>
      </c>
      <c r="AO251" s="82" t="s">
        <v>829</v>
      </c>
      <c r="AP251" s="81" t="s">
        <v>878</v>
      </c>
      <c r="AQ251" s="82">
        <v>22596.5</v>
      </c>
      <c r="AR251" s="82"/>
      <c r="AS251" s="86">
        <v>0.18</v>
      </c>
      <c r="AT251" s="82">
        <f t="shared" si="9"/>
        <v>0</v>
      </c>
      <c r="AU251" s="82">
        <f t="shared" si="10"/>
        <v>0</v>
      </c>
      <c r="AV251" s="82">
        <f t="shared" si="11"/>
        <v>0</v>
      </c>
      <c r="AW251" s="83"/>
    </row>
    <row r="252" spans="1:49" s="1" customFormat="1" ht="30" customHeight="1">
      <c r="A252" s="80">
        <v>243</v>
      </c>
      <c r="B252" s="81">
        <v>4874315</v>
      </c>
      <c r="C252" s="81" t="s">
        <v>42</v>
      </c>
      <c r="D252" s="81" t="s">
        <v>43</v>
      </c>
      <c r="E252" s="81" t="s">
        <v>47</v>
      </c>
      <c r="F252" s="96" t="s">
        <v>531</v>
      </c>
      <c r="G252" s="96" t="s">
        <v>532</v>
      </c>
      <c r="H252" s="81"/>
      <c r="I252" s="81" t="s">
        <v>1</v>
      </c>
      <c r="J252" s="81" t="s">
        <v>46</v>
      </c>
      <c r="K252" s="91" t="s">
        <v>838</v>
      </c>
      <c r="L252" s="81"/>
      <c r="M252" s="81"/>
      <c r="N252" s="81"/>
      <c r="O252" s="81"/>
      <c r="P252" s="81"/>
      <c r="Q252" s="81"/>
      <c r="R252" s="81"/>
      <c r="S252" s="81"/>
      <c r="T252" s="81">
        <v>7</v>
      </c>
      <c r="U252" s="81">
        <v>2</v>
      </c>
      <c r="V252" s="81">
        <v>2</v>
      </c>
      <c r="W252" s="81"/>
      <c r="X252" s="81">
        <v>3</v>
      </c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>
        <v>14</v>
      </c>
      <c r="AO252" s="82" t="s">
        <v>829</v>
      </c>
      <c r="AP252" s="81" t="s">
        <v>878</v>
      </c>
      <c r="AQ252" s="82">
        <v>213.95</v>
      </c>
      <c r="AR252" s="82"/>
      <c r="AS252" s="86">
        <v>0.18</v>
      </c>
      <c r="AT252" s="82">
        <f t="shared" si="9"/>
        <v>0</v>
      </c>
      <c r="AU252" s="82">
        <f t="shared" si="10"/>
        <v>0</v>
      </c>
      <c r="AV252" s="82">
        <f t="shared" si="11"/>
        <v>0</v>
      </c>
      <c r="AW252" s="83"/>
    </row>
    <row r="253" spans="1:49" s="1" customFormat="1" ht="30" customHeight="1">
      <c r="A253" s="80">
        <v>244</v>
      </c>
      <c r="B253" s="81">
        <v>4874377</v>
      </c>
      <c r="C253" s="81" t="s">
        <v>42</v>
      </c>
      <c r="D253" s="81" t="s">
        <v>43</v>
      </c>
      <c r="E253" s="81" t="s">
        <v>47</v>
      </c>
      <c r="F253" s="96" t="s">
        <v>533</v>
      </c>
      <c r="G253" s="96" t="s">
        <v>534</v>
      </c>
      <c r="H253" s="81"/>
      <c r="I253" s="81" t="s">
        <v>1</v>
      </c>
      <c r="J253" s="81" t="s">
        <v>46</v>
      </c>
      <c r="K253" s="91" t="s">
        <v>838</v>
      </c>
      <c r="L253" s="81"/>
      <c r="M253" s="81"/>
      <c r="N253" s="81"/>
      <c r="O253" s="81"/>
      <c r="P253" s="81"/>
      <c r="Q253" s="81"/>
      <c r="R253" s="81"/>
      <c r="S253" s="81"/>
      <c r="T253" s="81">
        <v>7</v>
      </c>
      <c r="U253" s="81">
        <v>2</v>
      </c>
      <c r="V253" s="81">
        <v>2</v>
      </c>
      <c r="W253" s="81"/>
      <c r="X253" s="81">
        <v>3</v>
      </c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>
        <v>14</v>
      </c>
      <c r="AO253" s="82" t="s">
        <v>829</v>
      </c>
      <c r="AP253" s="81" t="s">
        <v>878</v>
      </c>
      <c r="AQ253" s="82">
        <v>141.72</v>
      </c>
      <c r="AR253" s="82"/>
      <c r="AS253" s="86">
        <v>0.18</v>
      </c>
      <c r="AT253" s="82">
        <f t="shared" si="9"/>
        <v>0</v>
      </c>
      <c r="AU253" s="82">
        <f t="shared" si="10"/>
        <v>0</v>
      </c>
      <c r="AV253" s="82">
        <f t="shared" si="11"/>
        <v>0</v>
      </c>
      <c r="AW253" s="83"/>
    </row>
    <row r="254" spans="1:49" s="1" customFormat="1" ht="30" customHeight="1">
      <c r="A254" s="80">
        <v>245</v>
      </c>
      <c r="B254" s="81">
        <v>4874351</v>
      </c>
      <c r="C254" s="81" t="s">
        <v>42</v>
      </c>
      <c r="D254" s="81" t="s">
        <v>43</v>
      </c>
      <c r="E254" s="81" t="s">
        <v>47</v>
      </c>
      <c r="F254" s="96" t="s">
        <v>535</v>
      </c>
      <c r="G254" s="96" t="s">
        <v>536</v>
      </c>
      <c r="H254" s="81"/>
      <c r="I254" s="81" t="s">
        <v>1</v>
      </c>
      <c r="J254" s="81" t="s">
        <v>46</v>
      </c>
      <c r="K254" s="91" t="s">
        <v>838</v>
      </c>
      <c r="L254" s="81"/>
      <c r="M254" s="81"/>
      <c r="N254" s="81"/>
      <c r="O254" s="81"/>
      <c r="P254" s="81"/>
      <c r="Q254" s="81"/>
      <c r="R254" s="81"/>
      <c r="S254" s="81"/>
      <c r="T254" s="81">
        <v>7</v>
      </c>
      <c r="U254" s="81">
        <v>2</v>
      </c>
      <c r="V254" s="81">
        <v>2</v>
      </c>
      <c r="W254" s="81"/>
      <c r="X254" s="81">
        <v>3</v>
      </c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>
        <v>14</v>
      </c>
      <c r="AO254" s="82" t="s">
        <v>829</v>
      </c>
      <c r="AP254" s="81" t="s">
        <v>878</v>
      </c>
      <c r="AQ254" s="82">
        <v>97.61</v>
      </c>
      <c r="AR254" s="82"/>
      <c r="AS254" s="86">
        <v>0.18</v>
      </c>
      <c r="AT254" s="82">
        <f t="shared" si="9"/>
        <v>0</v>
      </c>
      <c r="AU254" s="82">
        <f t="shared" si="10"/>
        <v>0</v>
      </c>
      <c r="AV254" s="82">
        <f t="shared" si="11"/>
        <v>0</v>
      </c>
      <c r="AW254" s="83"/>
    </row>
    <row r="255" spans="1:49" s="1" customFormat="1" ht="30" customHeight="1">
      <c r="A255" s="80">
        <v>246</v>
      </c>
      <c r="B255" s="81">
        <v>4874466</v>
      </c>
      <c r="C255" s="81" t="s">
        <v>42</v>
      </c>
      <c r="D255" s="81" t="s">
        <v>43</v>
      </c>
      <c r="E255" s="81" t="s">
        <v>47</v>
      </c>
      <c r="F255" s="96" t="s">
        <v>537</v>
      </c>
      <c r="G255" s="96" t="s">
        <v>538</v>
      </c>
      <c r="H255" s="81"/>
      <c r="I255" s="81" t="s">
        <v>1</v>
      </c>
      <c r="J255" s="81" t="s">
        <v>46</v>
      </c>
      <c r="K255" s="91" t="s">
        <v>828</v>
      </c>
      <c r="L255" s="81"/>
      <c r="M255" s="81"/>
      <c r="N255" s="81"/>
      <c r="O255" s="81"/>
      <c r="P255" s="81"/>
      <c r="Q255" s="81"/>
      <c r="R255" s="81"/>
      <c r="S255" s="81"/>
      <c r="T255" s="81">
        <v>1</v>
      </c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>
        <v>1</v>
      </c>
      <c r="AO255" s="82" t="s">
        <v>829</v>
      </c>
      <c r="AP255" s="81" t="s">
        <v>878</v>
      </c>
      <c r="AQ255" s="82">
        <v>217.18</v>
      </c>
      <c r="AR255" s="82"/>
      <c r="AS255" s="86">
        <v>0.18</v>
      </c>
      <c r="AT255" s="82">
        <f t="shared" si="9"/>
        <v>0</v>
      </c>
      <c r="AU255" s="82">
        <f t="shared" si="10"/>
        <v>0</v>
      </c>
      <c r="AV255" s="82">
        <f t="shared" si="11"/>
        <v>0</v>
      </c>
      <c r="AW255" s="83"/>
    </row>
    <row r="256" spans="1:49" s="1" customFormat="1" ht="30" customHeight="1">
      <c r="A256" s="80">
        <v>247</v>
      </c>
      <c r="B256" s="81">
        <v>4874465</v>
      </c>
      <c r="C256" s="81" t="s">
        <v>42</v>
      </c>
      <c r="D256" s="81" t="s">
        <v>43</v>
      </c>
      <c r="E256" s="81" t="s">
        <v>47</v>
      </c>
      <c r="F256" s="96" t="s">
        <v>539</v>
      </c>
      <c r="G256" s="96" t="s">
        <v>540</v>
      </c>
      <c r="H256" s="81"/>
      <c r="I256" s="81" t="s">
        <v>1</v>
      </c>
      <c r="J256" s="81" t="s">
        <v>46</v>
      </c>
      <c r="K256" s="91" t="s">
        <v>828</v>
      </c>
      <c r="L256" s="81"/>
      <c r="M256" s="81"/>
      <c r="N256" s="81"/>
      <c r="O256" s="81"/>
      <c r="P256" s="81"/>
      <c r="Q256" s="81"/>
      <c r="R256" s="81"/>
      <c r="S256" s="81"/>
      <c r="T256" s="81">
        <v>1</v>
      </c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>
        <v>1</v>
      </c>
      <c r="AO256" s="82" t="s">
        <v>829</v>
      </c>
      <c r="AP256" s="81" t="s">
        <v>878</v>
      </c>
      <c r="AQ256" s="82">
        <v>267.99</v>
      </c>
      <c r="AR256" s="82"/>
      <c r="AS256" s="86">
        <v>0.18</v>
      </c>
      <c r="AT256" s="82">
        <f t="shared" si="9"/>
        <v>0</v>
      </c>
      <c r="AU256" s="82">
        <f t="shared" si="10"/>
        <v>0</v>
      </c>
      <c r="AV256" s="82">
        <f t="shared" si="11"/>
        <v>0</v>
      </c>
      <c r="AW256" s="83"/>
    </row>
    <row r="257" spans="1:49" s="1" customFormat="1" ht="30" customHeight="1">
      <c r="A257" s="80">
        <v>248</v>
      </c>
      <c r="B257" s="81">
        <v>4874149</v>
      </c>
      <c r="C257" s="81" t="s">
        <v>42</v>
      </c>
      <c r="D257" s="81" t="s">
        <v>43</v>
      </c>
      <c r="E257" s="81" t="s">
        <v>47</v>
      </c>
      <c r="F257" s="96" t="s">
        <v>541</v>
      </c>
      <c r="G257" s="96" t="s">
        <v>542</v>
      </c>
      <c r="H257" s="81"/>
      <c r="I257" s="81" t="s">
        <v>1</v>
      </c>
      <c r="J257" s="81" t="s">
        <v>46</v>
      </c>
      <c r="K257" s="91" t="s">
        <v>828</v>
      </c>
      <c r="L257" s="81"/>
      <c r="M257" s="81"/>
      <c r="N257" s="81"/>
      <c r="O257" s="81"/>
      <c r="P257" s="81"/>
      <c r="Q257" s="81"/>
      <c r="R257" s="81"/>
      <c r="S257" s="81"/>
      <c r="T257" s="81">
        <v>42</v>
      </c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>
        <v>42</v>
      </c>
      <c r="AO257" s="82" t="s">
        <v>829</v>
      </c>
      <c r="AP257" s="81" t="s">
        <v>878</v>
      </c>
      <c r="AQ257" s="82">
        <v>247.99</v>
      </c>
      <c r="AR257" s="82"/>
      <c r="AS257" s="86">
        <v>0.18</v>
      </c>
      <c r="AT257" s="82">
        <f t="shared" si="9"/>
        <v>0</v>
      </c>
      <c r="AU257" s="82">
        <f t="shared" si="10"/>
        <v>0</v>
      </c>
      <c r="AV257" s="82">
        <f t="shared" si="11"/>
        <v>0</v>
      </c>
      <c r="AW257" s="83"/>
    </row>
    <row r="258" spans="1:49" s="1" customFormat="1" ht="30" customHeight="1">
      <c r="A258" s="80">
        <v>249</v>
      </c>
      <c r="B258" s="81">
        <v>4874169</v>
      </c>
      <c r="C258" s="81" t="s">
        <v>42</v>
      </c>
      <c r="D258" s="81" t="s">
        <v>43</v>
      </c>
      <c r="E258" s="81" t="s">
        <v>47</v>
      </c>
      <c r="F258" s="96" t="s">
        <v>543</v>
      </c>
      <c r="G258" s="96" t="s">
        <v>544</v>
      </c>
      <c r="H258" s="81"/>
      <c r="I258" s="81" t="s">
        <v>1</v>
      </c>
      <c r="J258" s="81" t="s">
        <v>46</v>
      </c>
      <c r="K258" s="91" t="s">
        <v>828</v>
      </c>
      <c r="L258" s="81"/>
      <c r="M258" s="81"/>
      <c r="N258" s="81"/>
      <c r="O258" s="81"/>
      <c r="P258" s="81"/>
      <c r="Q258" s="81"/>
      <c r="R258" s="81"/>
      <c r="S258" s="81"/>
      <c r="T258" s="81">
        <v>48</v>
      </c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>
        <v>48</v>
      </c>
      <c r="AO258" s="82" t="s">
        <v>829</v>
      </c>
      <c r="AP258" s="81" t="s">
        <v>878</v>
      </c>
      <c r="AQ258" s="82">
        <v>199.02</v>
      </c>
      <c r="AR258" s="82"/>
      <c r="AS258" s="86">
        <v>0.18</v>
      </c>
      <c r="AT258" s="82">
        <f t="shared" si="9"/>
        <v>0</v>
      </c>
      <c r="AU258" s="82">
        <f t="shared" si="10"/>
        <v>0</v>
      </c>
      <c r="AV258" s="82">
        <f t="shared" si="11"/>
        <v>0</v>
      </c>
      <c r="AW258" s="83"/>
    </row>
    <row r="259" spans="1:49" s="1" customFormat="1" ht="30" customHeight="1">
      <c r="A259" s="80">
        <v>250</v>
      </c>
      <c r="B259" s="81">
        <v>4873996</v>
      </c>
      <c r="C259" s="81" t="s">
        <v>42</v>
      </c>
      <c r="D259" s="81" t="s">
        <v>43</v>
      </c>
      <c r="E259" s="81" t="s">
        <v>47</v>
      </c>
      <c r="F259" s="96" t="s">
        <v>545</v>
      </c>
      <c r="G259" s="96" t="s">
        <v>546</v>
      </c>
      <c r="H259" s="81"/>
      <c r="I259" s="81" t="s">
        <v>1</v>
      </c>
      <c r="J259" s="81" t="s">
        <v>46</v>
      </c>
      <c r="K259" s="91" t="s">
        <v>828</v>
      </c>
      <c r="L259" s="81"/>
      <c r="M259" s="81"/>
      <c r="N259" s="81"/>
      <c r="O259" s="81"/>
      <c r="P259" s="81"/>
      <c r="Q259" s="81"/>
      <c r="R259" s="81"/>
      <c r="S259" s="81"/>
      <c r="T259" s="81">
        <v>42</v>
      </c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>
        <v>42</v>
      </c>
      <c r="AO259" s="82" t="s">
        <v>829</v>
      </c>
      <c r="AP259" s="81" t="s">
        <v>878</v>
      </c>
      <c r="AQ259" s="82">
        <v>1740.92</v>
      </c>
      <c r="AR259" s="82"/>
      <c r="AS259" s="86">
        <v>0.18</v>
      </c>
      <c r="AT259" s="82">
        <f t="shared" si="9"/>
        <v>0</v>
      </c>
      <c r="AU259" s="82">
        <f t="shared" si="10"/>
        <v>0</v>
      </c>
      <c r="AV259" s="82">
        <f t="shared" si="11"/>
        <v>0</v>
      </c>
      <c r="AW259" s="83"/>
    </row>
    <row r="260" spans="1:49" s="1" customFormat="1" ht="30" customHeight="1">
      <c r="A260" s="80">
        <v>251</v>
      </c>
      <c r="B260" s="81">
        <v>4874124</v>
      </c>
      <c r="C260" s="81" t="s">
        <v>42</v>
      </c>
      <c r="D260" s="81" t="s">
        <v>43</v>
      </c>
      <c r="E260" s="81" t="s">
        <v>47</v>
      </c>
      <c r="F260" s="96" t="s">
        <v>547</v>
      </c>
      <c r="G260" s="96" t="s">
        <v>548</v>
      </c>
      <c r="H260" s="81"/>
      <c r="I260" s="81" t="s">
        <v>1</v>
      </c>
      <c r="J260" s="81" t="s">
        <v>46</v>
      </c>
      <c r="K260" s="91" t="s">
        <v>828</v>
      </c>
      <c r="L260" s="81"/>
      <c r="M260" s="81"/>
      <c r="N260" s="81"/>
      <c r="O260" s="81"/>
      <c r="P260" s="81"/>
      <c r="Q260" s="81"/>
      <c r="R260" s="81"/>
      <c r="S260" s="81"/>
      <c r="T260" s="81">
        <v>1</v>
      </c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>
        <v>1</v>
      </c>
      <c r="AO260" s="82" t="s">
        <v>829</v>
      </c>
      <c r="AP260" s="81" t="s">
        <v>878</v>
      </c>
      <c r="AQ260" s="82">
        <v>12964.57</v>
      </c>
      <c r="AR260" s="82"/>
      <c r="AS260" s="86">
        <v>0.18</v>
      </c>
      <c r="AT260" s="82">
        <f t="shared" si="9"/>
        <v>0</v>
      </c>
      <c r="AU260" s="82">
        <f t="shared" si="10"/>
        <v>0</v>
      </c>
      <c r="AV260" s="82">
        <f t="shared" si="11"/>
        <v>0</v>
      </c>
      <c r="AW260" s="83"/>
    </row>
    <row r="261" spans="1:49" s="1" customFormat="1" ht="30" customHeight="1">
      <c r="A261" s="80">
        <v>252</v>
      </c>
      <c r="B261" s="81">
        <v>4874259</v>
      </c>
      <c r="C261" s="81" t="s">
        <v>42</v>
      </c>
      <c r="D261" s="81" t="s">
        <v>43</v>
      </c>
      <c r="E261" s="81" t="s">
        <v>47</v>
      </c>
      <c r="F261" s="96" t="s">
        <v>549</v>
      </c>
      <c r="G261" s="96" t="s">
        <v>550</v>
      </c>
      <c r="H261" s="81"/>
      <c r="I261" s="81" t="s">
        <v>1</v>
      </c>
      <c r="J261" s="81" t="s">
        <v>46</v>
      </c>
      <c r="K261" s="91" t="s">
        <v>828</v>
      </c>
      <c r="L261" s="81"/>
      <c r="M261" s="81"/>
      <c r="N261" s="81"/>
      <c r="O261" s="81"/>
      <c r="P261" s="81"/>
      <c r="Q261" s="81"/>
      <c r="R261" s="81"/>
      <c r="S261" s="81"/>
      <c r="T261" s="81">
        <v>1</v>
      </c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>
        <v>1</v>
      </c>
      <c r="AO261" s="82" t="s">
        <v>829</v>
      </c>
      <c r="AP261" s="81" t="s">
        <v>878</v>
      </c>
      <c r="AQ261" s="82">
        <v>5132.7</v>
      </c>
      <c r="AR261" s="82"/>
      <c r="AS261" s="86">
        <v>0.18</v>
      </c>
      <c r="AT261" s="82">
        <f t="shared" si="9"/>
        <v>0</v>
      </c>
      <c r="AU261" s="82">
        <f t="shared" si="10"/>
        <v>0</v>
      </c>
      <c r="AV261" s="82">
        <f t="shared" si="11"/>
        <v>0</v>
      </c>
      <c r="AW261" s="83"/>
    </row>
    <row r="262" spans="1:49" s="1" customFormat="1" ht="30" customHeight="1">
      <c r="A262" s="80">
        <v>253</v>
      </c>
      <c r="B262" s="81">
        <v>4874279</v>
      </c>
      <c r="C262" s="81" t="s">
        <v>42</v>
      </c>
      <c r="D262" s="81" t="s">
        <v>43</v>
      </c>
      <c r="E262" s="81" t="s">
        <v>47</v>
      </c>
      <c r="F262" s="96" t="s">
        <v>551</v>
      </c>
      <c r="G262" s="96" t="s">
        <v>552</v>
      </c>
      <c r="H262" s="81"/>
      <c r="I262" s="81" t="s">
        <v>1</v>
      </c>
      <c r="J262" s="81" t="s">
        <v>46</v>
      </c>
      <c r="K262" s="91" t="s">
        <v>828</v>
      </c>
      <c r="L262" s="81"/>
      <c r="M262" s="81"/>
      <c r="N262" s="81"/>
      <c r="O262" s="81"/>
      <c r="P262" s="81"/>
      <c r="Q262" s="81"/>
      <c r="R262" s="81"/>
      <c r="S262" s="81"/>
      <c r="T262" s="81">
        <v>48</v>
      </c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>
        <v>48</v>
      </c>
      <c r="AO262" s="82" t="s">
        <v>829</v>
      </c>
      <c r="AP262" s="81" t="s">
        <v>878</v>
      </c>
      <c r="AQ262" s="82">
        <v>90.94</v>
      </c>
      <c r="AR262" s="82"/>
      <c r="AS262" s="86">
        <v>0.18</v>
      </c>
      <c r="AT262" s="82">
        <f t="shared" si="9"/>
        <v>0</v>
      </c>
      <c r="AU262" s="82">
        <f t="shared" si="10"/>
        <v>0</v>
      </c>
      <c r="AV262" s="82">
        <f t="shared" si="11"/>
        <v>0</v>
      </c>
      <c r="AW262" s="83"/>
    </row>
    <row r="263" spans="1:49" s="1" customFormat="1" ht="30" customHeight="1">
      <c r="A263" s="80">
        <v>254</v>
      </c>
      <c r="B263" s="81">
        <v>4874233</v>
      </c>
      <c r="C263" s="81" t="s">
        <v>42</v>
      </c>
      <c r="D263" s="81" t="s">
        <v>43</v>
      </c>
      <c r="E263" s="81" t="s">
        <v>47</v>
      </c>
      <c r="F263" s="96" t="s">
        <v>553</v>
      </c>
      <c r="G263" s="96" t="s">
        <v>554</v>
      </c>
      <c r="H263" s="81"/>
      <c r="I263" s="81" t="s">
        <v>1</v>
      </c>
      <c r="J263" s="81" t="s">
        <v>46</v>
      </c>
      <c r="K263" s="91" t="s">
        <v>828</v>
      </c>
      <c r="L263" s="81"/>
      <c r="M263" s="81"/>
      <c r="N263" s="81"/>
      <c r="O263" s="81"/>
      <c r="P263" s="81"/>
      <c r="Q263" s="81"/>
      <c r="R263" s="81"/>
      <c r="S263" s="81"/>
      <c r="T263" s="81">
        <v>14</v>
      </c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>
        <v>14</v>
      </c>
      <c r="AO263" s="82" t="s">
        <v>829</v>
      </c>
      <c r="AP263" s="81" t="s">
        <v>878</v>
      </c>
      <c r="AQ263" s="82">
        <v>455.33</v>
      </c>
      <c r="AR263" s="82"/>
      <c r="AS263" s="86">
        <v>0.18</v>
      </c>
      <c r="AT263" s="82">
        <f t="shared" si="9"/>
        <v>0</v>
      </c>
      <c r="AU263" s="82">
        <f t="shared" si="10"/>
        <v>0</v>
      </c>
      <c r="AV263" s="82">
        <f t="shared" si="11"/>
        <v>0</v>
      </c>
      <c r="AW263" s="83"/>
    </row>
    <row r="264" spans="1:49" s="1" customFormat="1" ht="30" customHeight="1">
      <c r="A264" s="80">
        <v>255</v>
      </c>
      <c r="B264" s="81">
        <v>4874472</v>
      </c>
      <c r="C264" s="81" t="s">
        <v>42</v>
      </c>
      <c r="D264" s="81" t="s">
        <v>43</v>
      </c>
      <c r="E264" s="81" t="s">
        <v>47</v>
      </c>
      <c r="F264" s="96" t="s">
        <v>555</v>
      </c>
      <c r="G264" s="96" t="s">
        <v>556</v>
      </c>
      <c r="H264" s="81"/>
      <c r="I264" s="81" t="s">
        <v>1</v>
      </c>
      <c r="J264" s="81" t="s">
        <v>46</v>
      </c>
      <c r="K264" s="91" t="s">
        <v>828</v>
      </c>
      <c r="L264" s="81"/>
      <c r="M264" s="81"/>
      <c r="N264" s="81"/>
      <c r="O264" s="81"/>
      <c r="P264" s="81"/>
      <c r="Q264" s="81"/>
      <c r="R264" s="81"/>
      <c r="S264" s="81"/>
      <c r="T264" s="81">
        <v>2</v>
      </c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>
        <v>2</v>
      </c>
      <c r="AO264" s="82" t="s">
        <v>829</v>
      </c>
      <c r="AP264" s="81" t="s">
        <v>878</v>
      </c>
      <c r="AQ264" s="82">
        <v>423.7</v>
      </c>
      <c r="AR264" s="82"/>
      <c r="AS264" s="86">
        <v>0.18</v>
      </c>
      <c r="AT264" s="82">
        <f t="shared" si="9"/>
        <v>0</v>
      </c>
      <c r="AU264" s="82">
        <f t="shared" si="10"/>
        <v>0</v>
      </c>
      <c r="AV264" s="82">
        <f t="shared" si="11"/>
        <v>0</v>
      </c>
      <c r="AW264" s="83"/>
    </row>
    <row r="265" spans="1:49" s="1" customFormat="1" ht="30" customHeight="1">
      <c r="A265" s="80">
        <v>256</v>
      </c>
      <c r="B265" s="81">
        <v>4874337</v>
      </c>
      <c r="C265" s="81" t="s">
        <v>42</v>
      </c>
      <c r="D265" s="81" t="s">
        <v>43</v>
      </c>
      <c r="E265" s="81" t="s">
        <v>47</v>
      </c>
      <c r="F265" s="96" t="s">
        <v>557</v>
      </c>
      <c r="G265" s="96" t="s">
        <v>558</v>
      </c>
      <c r="H265" s="81"/>
      <c r="I265" s="81" t="s">
        <v>1</v>
      </c>
      <c r="J265" s="81" t="s">
        <v>46</v>
      </c>
      <c r="K265" s="91" t="s">
        <v>830</v>
      </c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>
        <v>1</v>
      </c>
      <c r="W265" s="81">
        <v>1</v>
      </c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>
        <v>2</v>
      </c>
      <c r="AO265" s="82" t="s">
        <v>829</v>
      </c>
      <c r="AP265" s="81" t="s">
        <v>878</v>
      </c>
      <c r="AQ265" s="82">
        <v>1282.81</v>
      </c>
      <c r="AR265" s="82"/>
      <c r="AS265" s="86">
        <v>0.18</v>
      </c>
      <c r="AT265" s="82">
        <f t="shared" si="9"/>
        <v>0</v>
      </c>
      <c r="AU265" s="82">
        <f t="shared" si="10"/>
        <v>0</v>
      </c>
      <c r="AV265" s="82">
        <f t="shared" si="11"/>
        <v>0</v>
      </c>
      <c r="AW265" s="83"/>
    </row>
    <row r="266" spans="1:49" s="1" customFormat="1" ht="30" customHeight="1">
      <c r="A266" s="80">
        <v>257</v>
      </c>
      <c r="B266" s="81">
        <v>4874136</v>
      </c>
      <c r="C266" s="81" t="s">
        <v>42</v>
      </c>
      <c r="D266" s="81" t="s">
        <v>43</v>
      </c>
      <c r="E266" s="81" t="s">
        <v>47</v>
      </c>
      <c r="F266" s="96" t="s">
        <v>559</v>
      </c>
      <c r="G266" s="96" t="s">
        <v>560</v>
      </c>
      <c r="H266" s="81"/>
      <c r="I266" s="81" t="s">
        <v>1</v>
      </c>
      <c r="J266" s="81" t="s">
        <v>46</v>
      </c>
      <c r="K266" s="91" t="s">
        <v>858</v>
      </c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>
        <v>36</v>
      </c>
      <c r="W266" s="81">
        <v>48</v>
      </c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>
        <v>84</v>
      </c>
      <c r="AO266" s="82" t="s">
        <v>829</v>
      </c>
      <c r="AP266" s="81" t="s">
        <v>878</v>
      </c>
      <c r="AQ266" s="82">
        <v>136.47</v>
      </c>
      <c r="AR266" s="82"/>
      <c r="AS266" s="86">
        <v>0.18</v>
      </c>
      <c r="AT266" s="82">
        <f t="shared" ref="AT266:AT329" si="12">ROUND(ROUND(AR266,2)*AN266,2)</f>
        <v>0</v>
      </c>
      <c r="AU266" s="82">
        <f t="shared" ref="AU266:AU329" si="13">ROUND(AT266*AS266,2)</f>
        <v>0</v>
      </c>
      <c r="AV266" s="82">
        <f t="shared" ref="AV266:AV329" si="14">AU266+AT266</f>
        <v>0</v>
      </c>
      <c r="AW266" s="83"/>
    </row>
    <row r="267" spans="1:49" s="1" customFormat="1" ht="30" customHeight="1">
      <c r="A267" s="80">
        <v>258</v>
      </c>
      <c r="B267" s="81">
        <v>4874200</v>
      </c>
      <c r="C267" s="81" t="s">
        <v>42</v>
      </c>
      <c r="D267" s="81" t="s">
        <v>43</v>
      </c>
      <c r="E267" s="81" t="s">
        <v>47</v>
      </c>
      <c r="F267" s="96" t="s">
        <v>561</v>
      </c>
      <c r="G267" s="96" t="s">
        <v>562</v>
      </c>
      <c r="H267" s="81"/>
      <c r="I267" s="81" t="s">
        <v>1</v>
      </c>
      <c r="J267" s="81" t="s">
        <v>46</v>
      </c>
      <c r="K267" s="91" t="s">
        <v>828</v>
      </c>
      <c r="L267" s="81"/>
      <c r="M267" s="81"/>
      <c r="N267" s="81"/>
      <c r="O267" s="81"/>
      <c r="P267" s="81"/>
      <c r="Q267" s="81"/>
      <c r="R267" s="81"/>
      <c r="S267" s="81"/>
      <c r="T267" s="81">
        <v>2</v>
      </c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>
        <v>2</v>
      </c>
      <c r="AO267" s="82" t="s">
        <v>829</v>
      </c>
      <c r="AP267" s="81" t="s">
        <v>878</v>
      </c>
      <c r="AQ267" s="82">
        <v>3950.5</v>
      </c>
      <c r="AR267" s="82"/>
      <c r="AS267" s="86">
        <v>0.18</v>
      </c>
      <c r="AT267" s="82">
        <f t="shared" si="12"/>
        <v>0</v>
      </c>
      <c r="AU267" s="82">
        <f t="shared" si="13"/>
        <v>0</v>
      </c>
      <c r="AV267" s="82">
        <f t="shared" si="14"/>
        <v>0</v>
      </c>
      <c r="AW267" s="83"/>
    </row>
    <row r="268" spans="1:49" s="1" customFormat="1" ht="30" customHeight="1">
      <c r="A268" s="80">
        <v>259</v>
      </c>
      <c r="B268" s="81">
        <v>4874044</v>
      </c>
      <c r="C268" s="81" t="s">
        <v>42</v>
      </c>
      <c r="D268" s="81" t="s">
        <v>43</v>
      </c>
      <c r="E268" s="81" t="s">
        <v>47</v>
      </c>
      <c r="F268" s="96" t="s">
        <v>563</v>
      </c>
      <c r="G268" s="96" t="s">
        <v>564</v>
      </c>
      <c r="H268" s="81"/>
      <c r="I268" s="81" t="s">
        <v>1</v>
      </c>
      <c r="J268" s="81" t="s">
        <v>46</v>
      </c>
      <c r="K268" s="91" t="s">
        <v>832</v>
      </c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>
        <v>2</v>
      </c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>
        <v>2</v>
      </c>
      <c r="AO268" s="82" t="s">
        <v>829</v>
      </c>
      <c r="AP268" s="81" t="s">
        <v>878</v>
      </c>
      <c r="AQ268" s="82">
        <v>18332.95</v>
      </c>
      <c r="AR268" s="82"/>
      <c r="AS268" s="86">
        <v>0.18</v>
      </c>
      <c r="AT268" s="82">
        <f t="shared" si="12"/>
        <v>0</v>
      </c>
      <c r="AU268" s="82">
        <f t="shared" si="13"/>
        <v>0</v>
      </c>
      <c r="AV268" s="82">
        <f t="shared" si="14"/>
        <v>0</v>
      </c>
      <c r="AW268" s="83"/>
    </row>
    <row r="269" spans="1:49" s="1" customFormat="1" ht="30" customHeight="1">
      <c r="A269" s="80">
        <v>260</v>
      </c>
      <c r="B269" s="81">
        <v>4874150</v>
      </c>
      <c r="C269" s="81" t="s">
        <v>42</v>
      </c>
      <c r="D269" s="81" t="s">
        <v>43</v>
      </c>
      <c r="E269" s="81" t="s">
        <v>47</v>
      </c>
      <c r="F269" s="96" t="s">
        <v>565</v>
      </c>
      <c r="G269" s="96" t="s">
        <v>566</v>
      </c>
      <c r="H269" s="81"/>
      <c r="I269" s="81" t="s">
        <v>1</v>
      </c>
      <c r="J269" s="81" t="s">
        <v>46</v>
      </c>
      <c r="K269" s="91" t="s">
        <v>828</v>
      </c>
      <c r="L269" s="81"/>
      <c r="M269" s="81"/>
      <c r="N269" s="81"/>
      <c r="O269" s="81"/>
      <c r="P269" s="81"/>
      <c r="Q269" s="81"/>
      <c r="R269" s="81"/>
      <c r="S269" s="81"/>
      <c r="T269" s="81">
        <v>9</v>
      </c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>
        <v>9</v>
      </c>
      <c r="AO269" s="82" t="s">
        <v>829</v>
      </c>
      <c r="AP269" s="81" t="s">
        <v>878</v>
      </c>
      <c r="AQ269" s="82">
        <v>1163.6400000000001</v>
      </c>
      <c r="AR269" s="82"/>
      <c r="AS269" s="86">
        <v>0.18</v>
      </c>
      <c r="AT269" s="82">
        <f t="shared" si="12"/>
        <v>0</v>
      </c>
      <c r="AU269" s="82">
        <f t="shared" si="13"/>
        <v>0</v>
      </c>
      <c r="AV269" s="82">
        <f t="shared" si="14"/>
        <v>0</v>
      </c>
      <c r="AW269" s="83"/>
    </row>
    <row r="270" spans="1:49" s="1" customFormat="1" ht="30" customHeight="1">
      <c r="A270" s="80">
        <v>261</v>
      </c>
      <c r="B270" s="81">
        <v>4874105</v>
      </c>
      <c r="C270" s="81" t="s">
        <v>42</v>
      </c>
      <c r="D270" s="81" t="s">
        <v>43</v>
      </c>
      <c r="E270" s="81" t="s">
        <v>47</v>
      </c>
      <c r="F270" s="96" t="s">
        <v>567</v>
      </c>
      <c r="G270" s="96" t="s">
        <v>568</v>
      </c>
      <c r="H270" s="81"/>
      <c r="I270" s="81" t="s">
        <v>1</v>
      </c>
      <c r="J270" s="81" t="s">
        <v>46</v>
      </c>
      <c r="K270" s="91" t="s">
        <v>828</v>
      </c>
      <c r="L270" s="81"/>
      <c r="M270" s="81"/>
      <c r="N270" s="81"/>
      <c r="O270" s="81"/>
      <c r="P270" s="81"/>
      <c r="Q270" s="81"/>
      <c r="R270" s="81"/>
      <c r="S270" s="81"/>
      <c r="T270" s="81">
        <v>12</v>
      </c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>
        <v>12</v>
      </c>
      <c r="AO270" s="82" t="s">
        <v>829</v>
      </c>
      <c r="AP270" s="81" t="s">
        <v>878</v>
      </c>
      <c r="AQ270" s="82">
        <v>1347</v>
      </c>
      <c r="AR270" s="82"/>
      <c r="AS270" s="86">
        <v>0.18</v>
      </c>
      <c r="AT270" s="82">
        <f t="shared" si="12"/>
        <v>0</v>
      </c>
      <c r="AU270" s="82">
        <f t="shared" si="13"/>
        <v>0</v>
      </c>
      <c r="AV270" s="82">
        <f t="shared" si="14"/>
        <v>0</v>
      </c>
      <c r="AW270" s="83"/>
    </row>
    <row r="271" spans="1:49" s="1" customFormat="1" ht="30" customHeight="1">
      <c r="A271" s="80">
        <v>262</v>
      </c>
      <c r="B271" s="81">
        <v>4874062</v>
      </c>
      <c r="C271" s="81" t="s">
        <v>42</v>
      </c>
      <c r="D271" s="81" t="s">
        <v>43</v>
      </c>
      <c r="E271" s="81" t="s">
        <v>47</v>
      </c>
      <c r="F271" s="96" t="s">
        <v>569</v>
      </c>
      <c r="G271" s="96" t="s">
        <v>570</v>
      </c>
      <c r="H271" s="81"/>
      <c r="I271" s="81" t="s">
        <v>1</v>
      </c>
      <c r="J271" s="81" t="s">
        <v>46</v>
      </c>
      <c r="K271" s="91" t="s">
        <v>828</v>
      </c>
      <c r="L271" s="81"/>
      <c r="M271" s="81"/>
      <c r="N271" s="81"/>
      <c r="O271" s="81"/>
      <c r="P271" s="81"/>
      <c r="Q271" s="81"/>
      <c r="R271" s="81"/>
      <c r="S271" s="81"/>
      <c r="T271" s="81">
        <v>96</v>
      </c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>
        <v>96</v>
      </c>
      <c r="AO271" s="82" t="s">
        <v>829</v>
      </c>
      <c r="AP271" s="81" t="s">
        <v>878</v>
      </c>
      <c r="AQ271" s="82">
        <v>308.93</v>
      </c>
      <c r="AR271" s="82"/>
      <c r="AS271" s="86">
        <v>0.18</v>
      </c>
      <c r="AT271" s="82">
        <f t="shared" si="12"/>
        <v>0</v>
      </c>
      <c r="AU271" s="82">
        <f t="shared" si="13"/>
        <v>0</v>
      </c>
      <c r="AV271" s="82">
        <f t="shared" si="14"/>
        <v>0</v>
      </c>
      <c r="AW271" s="83"/>
    </row>
    <row r="272" spans="1:49" s="1" customFormat="1" ht="30" customHeight="1">
      <c r="A272" s="80">
        <v>263</v>
      </c>
      <c r="B272" s="81">
        <v>4874172</v>
      </c>
      <c r="C272" s="81" t="s">
        <v>42</v>
      </c>
      <c r="D272" s="81" t="s">
        <v>43</v>
      </c>
      <c r="E272" s="81" t="s">
        <v>47</v>
      </c>
      <c r="F272" s="96" t="s">
        <v>571</v>
      </c>
      <c r="G272" s="96" t="s">
        <v>572</v>
      </c>
      <c r="H272" s="81"/>
      <c r="I272" s="81" t="s">
        <v>1</v>
      </c>
      <c r="J272" s="81" t="s">
        <v>46</v>
      </c>
      <c r="K272" s="91" t="s">
        <v>828</v>
      </c>
      <c r="L272" s="81"/>
      <c r="M272" s="81"/>
      <c r="N272" s="81"/>
      <c r="O272" s="81"/>
      <c r="P272" s="81"/>
      <c r="Q272" s="81"/>
      <c r="R272" s="81"/>
      <c r="S272" s="81"/>
      <c r="T272" s="81">
        <v>8</v>
      </c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>
        <v>8</v>
      </c>
      <c r="AO272" s="82" t="s">
        <v>829</v>
      </c>
      <c r="AP272" s="81" t="s">
        <v>878</v>
      </c>
      <c r="AQ272" s="82">
        <v>1170.81</v>
      </c>
      <c r="AR272" s="82"/>
      <c r="AS272" s="86">
        <v>0.18</v>
      </c>
      <c r="AT272" s="82">
        <f t="shared" si="12"/>
        <v>0</v>
      </c>
      <c r="AU272" s="82">
        <f t="shared" si="13"/>
        <v>0</v>
      </c>
      <c r="AV272" s="82">
        <f t="shared" si="14"/>
        <v>0</v>
      </c>
      <c r="AW272" s="83"/>
    </row>
    <row r="273" spans="1:49" s="1" customFormat="1" ht="30" customHeight="1">
      <c r="A273" s="80">
        <v>264</v>
      </c>
      <c r="B273" s="81">
        <v>4874299</v>
      </c>
      <c r="C273" s="81" t="s">
        <v>42</v>
      </c>
      <c r="D273" s="81" t="s">
        <v>43</v>
      </c>
      <c r="E273" s="81" t="s">
        <v>47</v>
      </c>
      <c r="F273" s="96" t="s">
        <v>573</v>
      </c>
      <c r="G273" s="96" t="s">
        <v>574</v>
      </c>
      <c r="H273" s="81"/>
      <c r="I273" s="81" t="s">
        <v>1</v>
      </c>
      <c r="J273" s="81" t="s">
        <v>46</v>
      </c>
      <c r="K273" s="91" t="s">
        <v>828</v>
      </c>
      <c r="L273" s="81"/>
      <c r="M273" s="81"/>
      <c r="N273" s="81"/>
      <c r="O273" s="81"/>
      <c r="P273" s="81"/>
      <c r="Q273" s="81"/>
      <c r="R273" s="81"/>
      <c r="S273" s="81"/>
      <c r="T273" s="81">
        <v>18</v>
      </c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>
        <v>18</v>
      </c>
      <c r="AO273" s="82" t="s">
        <v>829</v>
      </c>
      <c r="AP273" s="81" t="s">
        <v>878</v>
      </c>
      <c r="AQ273" s="82">
        <v>191.5</v>
      </c>
      <c r="AR273" s="82"/>
      <c r="AS273" s="86">
        <v>0.18</v>
      </c>
      <c r="AT273" s="82">
        <f t="shared" si="12"/>
        <v>0</v>
      </c>
      <c r="AU273" s="82">
        <f t="shared" si="13"/>
        <v>0</v>
      </c>
      <c r="AV273" s="82">
        <f t="shared" si="14"/>
        <v>0</v>
      </c>
      <c r="AW273" s="83"/>
    </row>
    <row r="274" spans="1:49" s="1" customFormat="1" ht="30" customHeight="1">
      <c r="A274" s="80">
        <v>265</v>
      </c>
      <c r="B274" s="81">
        <v>4874253</v>
      </c>
      <c r="C274" s="81" t="s">
        <v>42</v>
      </c>
      <c r="D274" s="81" t="s">
        <v>43</v>
      </c>
      <c r="E274" s="81" t="s">
        <v>47</v>
      </c>
      <c r="F274" s="96" t="s">
        <v>575</v>
      </c>
      <c r="G274" s="96" t="s">
        <v>576</v>
      </c>
      <c r="H274" s="81"/>
      <c r="I274" s="81" t="s">
        <v>1</v>
      </c>
      <c r="J274" s="81" t="s">
        <v>46</v>
      </c>
      <c r="K274" s="91" t="s">
        <v>828</v>
      </c>
      <c r="L274" s="81"/>
      <c r="M274" s="81"/>
      <c r="N274" s="81"/>
      <c r="O274" s="81"/>
      <c r="P274" s="81"/>
      <c r="Q274" s="81"/>
      <c r="R274" s="81"/>
      <c r="S274" s="81"/>
      <c r="T274" s="81">
        <v>8</v>
      </c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>
        <v>8</v>
      </c>
      <c r="AO274" s="82" t="s">
        <v>829</v>
      </c>
      <c r="AP274" s="81" t="s">
        <v>878</v>
      </c>
      <c r="AQ274" s="82">
        <v>635.83000000000004</v>
      </c>
      <c r="AR274" s="82"/>
      <c r="AS274" s="86">
        <v>0.18</v>
      </c>
      <c r="AT274" s="82">
        <f t="shared" si="12"/>
        <v>0</v>
      </c>
      <c r="AU274" s="82">
        <f t="shared" si="13"/>
        <v>0</v>
      </c>
      <c r="AV274" s="82">
        <f t="shared" si="14"/>
        <v>0</v>
      </c>
      <c r="AW274" s="83"/>
    </row>
    <row r="275" spans="1:49" s="1" customFormat="1" ht="30" customHeight="1">
      <c r="A275" s="80">
        <v>266</v>
      </c>
      <c r="B275" s="81">
        <v>4874075</v>
      </c>
      <c r="C275" s="81" t="s">
        <v>42</v>
      </c>
      <c r="D275" s="81" t="s">
        <v>43</v>
      </c>
      <c r="E275" s="81" t="s">
        <v>47</v>
      </c>
      <c r="F275" s="96" t="s">
        <v>577</v>
      </c>
      <c r="G275" s="96" t="s">
        <v>578</v>
      </c>
      <c r="H275" s="81"/>
      <c r="I275" s="81" t="s">
        <v>1</v>
      </c>
      <c r="J275" s="81" t="s">
        <v>46</v>
      </c>
      <c r="K275" s="91" t="s">
        <v>828</v>
      </c>
      <c r="L275" s="81"/>
      <c r="M275" s="81"/>
      <c r="N275" s="81"/>
      <c r="O275" s="81"/>
      <c r="P275" s="81"/>
      <c r="Q275" s="81"/>
      <c r="R275" s="81"/>
      <c r="S275" s="81"/>
      <c r="T275" s="81">
        <v>27</v>
      </c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>
        <v>27</v>
      </c>
      <c r="AO275" s="82" t="s">
        <v>829</v>
      </c>
      <c r="AP275" s="81" t="s">
        <v>878</v>
      </c>
      <c r="AQ275" s="82">
        <v>810.33</v>
      </c>
      <c r="AR275" s="82"/>
      <c r="AS275" s="86">
        <v>0.18</v>
      </c>
      <c r="AT275" s="82">
        <f t="shared" si="12"/>
        <v>0</v>
      </c>
      <c r="AU275" s="82">
        <f t="shared" si="13"/>
        <v>0</v>
      </c>
      <c r="AV275" s="82">
        <f t="shared" si="14"/>
        <v>0</v>
      </c>
      <c r="AW275" s="83"/>
    </row>
    <row r="276" spans="1:49" s="1" customFormat="1" ht="30" customHeight="1">
      <c r="A276" s="80">
        <v>267</v>
      </c>
      <c r="B276" s="81">
        <v>4874137</v>
      </c>
      <c r="C276" s="81" t="s">
        <v>42</v>
      </c>
      <c r="D276" s="81" t="s">
        <v>43</v>
      </c>
      <c r="E276" s="81" t="s">
        <v>47</v>
      </c>
      <c r="F276" s="96" t="s">
        <v>579</v>
      </c>
      <c r="G276" s="96" t="s">
        <v>580</v>
      </c>
      <c r="H276" s="81"/>
      <c r="I276" s="81" t="s">
        <v>1</v>
      </c>
      <c r="J276" s="81" t="s">
        <v>46</v>
      </c>
      <c r="K276" s="91" t="s">
        <v>828</v>
      </c>
      <c r="L276" s="81"/>
      <c r="M276" s="81"/>
      <c r="N276" s="81"/>
      <c r="O276" s="81"/>
      <c r="P276" s="81"/>
      <c r="Q276" s="81"/>
      <c r="R276" s="81"/>
      <c r="S276" s="81"/>
      <c r="T276" s="81">
        <v>11</v>
      </c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>
        <v>11</v>
      </c>
      <c r="AO276" s="82" t="s">
        <v>829</v>
      </c>
      <c r="AP276" s="81" t="s">
        <v>878</v>
      </c>
      <c r="AQ276" s="82">
        <v>1058.98</v>
      </c>
      <c r="AR276" s="82"/>
      <c r="AS276" s="86">
        <v>0.18</v>
      </c>
      <c r="AT276" s="82">
        <f t="shared" si="12"/>
        <v>0</v>
      </c>
      <c r="AU276" s="82">
        <f t="shared" si="13"/>
        <v>0</v>
      </c>
      <c r="AV276" s="82">
        <f t="shared" si="14"/>
        <v>0</v>
      </c>
      <c r="AW276" s="83"/>
    </row>
    <row r="277" spans="1:49" s="1" customFormat="1" ht="30" customHeight="1">
      <c r="A277" s="80">
        <v>268</v>
      </c>
      <c r="B277" s="81">
        <v>4874130</v>
      </c>
      <c r="C277" s="81" t="s">
        <v>42</v>
      </c>
      <c r="D277" s="81" t="s">
        <v>43</v>
      </c>
      <c r="E277" s="81" t="s">
        <v>47</v>
      </c>
      <c r="F277" s="96" t="s">
        <v>581</v>
      </c>
      <c r="G277" s="96" t="s">
        <v>582</v>
      </c>
      <c r="H277" s="81"/>
      <c r="I277" s="81" t="s">
        <v>1</v>
      </c>
      <c r="J277" s="81" t="s">
        <v>46</v>
      </c>
      <c r="K277" s="91" t="s">
        <v>828</v>
      </c>
      <c r="L277" s="81"/>
      <c r="M277" s="81"/>
      <c r="N277" s="81"/>
      <c r="O277" s="81"/>
      <c r="P277" s="81"/>
      <c r="Q277" s="81"/>
      <c r="R277" s="81"/>
      <c r="S277" s="81"/>
      <c r="T277" s="81">
        <v>11</v>
      </c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>
        <v>11</v>
      </c>
      <c r="AO277" s="82" t="s">
        <v>829</v>
      </c>
      <c r="AP277" s="81" t="s">
        <v>878</v>
      </c>
      <c r="AQ277" s="82">
        <v>1103.67</v>
      </c>
      <c r="AR277" s="82"/>
      <c r="AS277" s="86">
        <v>0.18</v>
      </c>
      <c r="AT277" s="82">
        <f t="shared" si="12"/>
        <v>0</v>
      </c>
      <c r="AU277" s="82">
        <f t="shared" si="13"/>
        <v>0</v>
      </c>
      <c r="AV277" s="82">
        <f t="shared" si="14"/>
        <v>0</v>
      </c>
      <c r="AW277" s="83"/>
    </row>
    <row r="278" spans="1:49" s="1" customFormat="1" ht="30" customHeight="1">
      <c r="A278" s="80">
        <v>269</v>
      </c>
      <c r="B278" s="81">
        <v>4874271</v>
      </c>
      <c r="C278" s="81" t="s">
        <v>42</v>
      </c>
      <c r="D278" s="81" t="s">
        <v>43</v>
      </c>
      <c r="E278" s="81" t="s">
        <v>47</v>
      </c>
      <c r="F278" s="96" t="s">
        <v>583</v>
      </c>
      <c r="G278" s="96" t="s">
        <v>584</v>
      </c>
      <c r="H278" s="81"/>
      <c r="I278" s="81" t="s">
        <v>1</v>
      </c>
      <c r="J278" s="81" t="s">
        <v>46</v>
      </c>
      <c r="K278" s="91" t="s">
        <v>828</v>
      </c>
      <c r="L278" s="81"/>
      <c r="M278" s="81"/>
      <c r="N278" s="81"/>
      <c r="O278" s="81"/>
      <c r="P278" s="81"/>
      <c r="Q278" s="81"/>
      <c r="R278" s="81"/>
      <c r="S278" s="81"/>
      <c r="T278" s="81">
        <v>4</v>
      </c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>
        <v>4</v>
      </c>
      <c r="AO278" s="82" t="s">
        <v>829</v>
      </c>
      <c r="AP278" s="81" t="s">
        <v>878</v>
      </c>
      <c r="AQ278" s="82">
        <v>1129.31</v>
      </c>
      <c r="AR278" s="82"/>
      <c r="AS278" s="86">
        <v>0.18</v>
      </c>
      <c r="AT278" s="82">
        <f t="shared" si="12"/>
        <v>0</v>
      </c>
      <c r="AU278" s="82">
        <f t="shared" si="13"/>
        <v>0</v>
      </c>
      <c r="AV278" s="82">
        <f t="shared" si="14"/>
        <v>0</v>
      </c>
      <c r="AW278" s="83"/>
    </row>
    <row r="279" spans="1:49" s="1" customFormat="1" ht="30" customHeight="1">
      <c r="A279" s="80">
        <v>270</v>
      </c>
      <c r="B279" s="81">
        <v>4874211</v>
      </c>
      <c r="C279" s="81" t="s">
        <v>42</v>
      </c>
      <c r="D279" s="81" t="s">
        <v>43</v>
      </c>
      <c r="E279" s="81" t="s">
        <v>47</v>
      </c>
      <c r="F279" s="96" t="s">
        <v>585</v>
      </c>
      <c r="G279" s="96" t="s">
        <v>586</v>
      </c>
      <c r="H279" s="81"/>
      <c r="I279" s="81" t="s">
        <v>1</v>
      </c>
      <c r="J279" s="81" t="s">
        <v>46</v>
      </c>
      <c r="K279" s="91" t="s">
        <v>859</v>
      </c>
      <c r="L279" s="81"/>
      <c r="M279" s="81"/>
      <c r="N279" s="81"/>
      <c r="O279" s="81"/>
      <c r="P279" s="81"/>
      <c r="Q279" s="81"/>
      <c r="R279" s="81"/>
      <c r="S279" s="81"/>
      <c r="T279" s="81">
        <v>3</v>
      </c>
      <c r="U279" s="81"/>
      <c r="V279" s="81"/>
      <c r="W279" s="81">
        <v>2</v>
      </c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>
        <v>5</v>
      </c>
      <c r="AO279" s="82" t="s">
        <v>829</v>
      </c>
      <c r="AP279" s="81" t="s">
        <v>878</v>
      </c>
      <c r="AQ279" s="82">
        <v>1393.77</v>
      </c>
      <c r="AR279" s="82"/>
      <c r="AS279" s="86">
        <v>0.18</v>
      </c>
      <c r="AT279" s="82">
        <f t="shared" si="12"/>
        <v>0</v>
      </c>
      <c r="AU279" s="82">
        <f t="shared" si="13"/>
        <v>0</v>
      </c>
      <c r="AV279" s="82">
        <f t="shared" si="14"/>
        <v>0</v>
      </c>
      <c r="AW279" s="83"/>
    </row>
    <row r="280" spans="1:49" s="1" customFormat="1" ht="30" customHeight="1">
      <c r="A280" s="80">
        <v>271</v>
      </c>
      <c r="B280" s="81">
        <v>4874083</v>
      </c>
      <c r="C280" s="81" t="s">
        <v>42</v>
      </c>
      <c r="D280" s="81" t="s">
        <v>43</v>
      </c>
      <c r="E280" s="81" t="s">
        <v>47</v>
      </c>
      <c r="F280" s="96" t="s">
        <v>587</v>
      </c>
      <c r="G280" s="96" t="s">
        <v>588</v>
      </c>
      <c r="H280" s="81"/>
      <c r="I280" s="81" t="s">
        <v>1</v>
      </c>
      <c r="J280" s="81" t="s">
        <v>46</v>
      </c>
      <c r="K280" s="91" t="s">
        <v>828</v>
      </c>
      <c r="L280" s="81"/>
      <c r="M280" s="81"/>
      <c r="N280" s="81"/>
      <c r="O280" s="81"/>
      <c r="P280" s="81"/>
      <c r="Q280" s="81"/>
      <c r="R280" s="81"/>
      <c r="S280" s="81"/>
      <c r="T280" s="81">
        <v>24</v>
      </c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>
        <v>24</v>
      </c>
      <c r="AO280" s="82" t="s">
        <v>829</v>
      </c>
      <c r="AP280" s="81" t="s">
        <v>878</v>
      </c>
      <c r="AQ280" s="82">
        <v>867.39</v>
      </c>
      <c r="AR280" s="82"/>
      <c r="AS280" s="86">
        <v>0.18</v>
      </c>
      <c r="AT280" s="82">
        <f t="shared" si="12"/>
        <v>0</v>
      </c>
      <c r="AU280" s="82">
        <f t="shared" si="13"/>
        <v>0</v>
      </c>
      <c r="AV280" s="82">
        <f t="shared" si="14"/>
        <v>0</v>
      </c>
      <c r="AW280" s="83"/>
    </row>
    <row r="281" spans="1:49" s="1" customFormat="1" ht="30" customHeight="1">
      <c r="A281" s="80">
        <v>272</v>
      </c>
      <c r="B281" s="81">
        <v>4874061</v>
      </c>
      <c r="C281" s="81" t="s">
        <v>42</v>
      </c>
      <c r="D281" s="81" t="s">
        <v>43</v>
      </c>
      <c r="E281" s="81" t="s">
        <v>47</v>
      </c>
      <c r="F281" s="96" t="s">
        <v>589</v>
      </c>
      <c r="G281" s="96" t="s">
        <v>590</v>
      </c>
      <c r="H281" s="81"/>
      <c r="I281" s="81" t="s">
        <v>1</v>
      </c>
      <c r="J281" s="81" t="s">
        <v>46</v>
      </c>
      <c r="K281" s="91" t="s">
        <v>828</v>
      </c>
      <c r="L281" s="81"/>
      <c r="M281" s="81"/>
      <c r="N281" s="81"/>
      <c r="O281" s="81"/>
      <c r="P281" s="81"/>
      <c r="Q281" s="81"/>
      <c r="R281" s="81"/>
      <c r="S281" s="81"/>
      <c r="T281" s="81">
        <v>23</v>
      </c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>
        <v>23</v>
      </c>
      <c r="AO281" s="82" t="s">
        <v>829</v>
      </c>
      <c r="AP281" s="81" t="s">
        <v>878</v>
      </c>
      <c r="AQ281" s="82">
        <v>1303.54</v>
      </c>
      <c r="AR281" s="82"/>
      <c r="AS281" s="86">
        <v>0.18</v>
      </c>
      <c r="AT281" s="82">
        <f t="shared" si="12"/>
        <v>0</v>
      </c>
      <c r="AU281" s="82">
        <f t="shared" si="13"/>
        <v>0</v>
      </c>
      <c r="AV281" s="82">
        <f t="shared" si="14"/>
        <v>0</v>
      </c>
      <c r="AW281" s="83"/>
    </row>
    <row r="282" spans="1:49" s="1" customFormat="1" ht="30" customHeight="1">
      <c r="A282" s="80">
        <v>273</v>
      </c>
      <c r="B282" s="81">
        <v>4873990</v>
      </c>
      <c r="C282" s="81" t="s">
        <v>42</v>
      </c>
      <c r="D282" s="81" t="s">
        <v>43</v>
      </c>
      <c r="E282" s="81" t="s">
        <v>47</v>
      </c>
      <c r="F282" s="96" t="s">
        <v>591</v>
      </c>
      <c r="G282" s="96" t="s">
        <v>592</v>
      </c>
      <c r="H282" s="81"/>
      <c r="I282" s="81" t="s">
        <v>1</v>
      </c>
      <c r="J282" s="81" t="s">
        <v>46</v>
      </c>
      <c r="K282" s="91" t="s">
        <v>860</v>
      </c>
      <c r="L282" s="81"/>
      <c r="M282" s="81"/>
      <c r="N282" s="81"/>
      <c r="O282" s="81"/>
      <c r="P282" s="81"/>
      <c r="Q282" s="81"/>
      <c r="R282" s="81"/>
      <c r="S282" s="81"/>
      <c r="T282" s="81">
        <v>38</v>
      </c>
      <c r="U282" s="81"/>
      <c r="V282" s="81"/>
      <c r="W282" s="81">
        <v>10</v>
      </c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>
        <v>48</v>
      </c>
      <c r="AO282" s="82" t="s">
        <v>829</v>
      </c>
      <c r="AP282" s="81" t="s">
        <v>878</v>
      </c>
      <c r="AQ282" s="82">
        <v>1752.24</v>
      </c>
      <c r="AR282" s="82"/>
      <c r="AS282" s="86">
        <v>0.18</v>
      </c>
      <c r="AT282" s="82">
        <f t="shared" si="12"/>
        <v>0</v>
      </c>
      <c r="AU282" s="82">
        <f t="shared" si="13"/>
        <v>0</v>
      </c>
      <c r="AV282" s="82">
        <f t="shared" si="14"/>
        <v>0</v>
      </c>
      <c r="AW282" s="83"/>
    </row>
    <row r="283" spans="1:49" s="1" customFormat="1" ht="30" customHeight="1">
      <c r="A283" s="80">
        <v>274</v>
      </c>
      <c r="B283" s="81">
        <v>4874408</v>
      </c>
      <c r="C283" s="81" t="s">
        <v>42</v>
      </c>
      <c r="D283" s="81" t="s">
        <v>43</v>
      </c>
      <c r="E283" s="81" t="s">
        <v>47</v>
      </c>
      <c r="F283" s="96" t="s">
        <v>593</v>
      </c>
      <c r="G283" s="96" t="s">
        <v>594</v>
      </c>
      <c r="H283" s="81"/>
      <c r="I283" s="81" t="s">
        <v>1</v>
      </c>
      <c r="J283" s="81" t="s">
        <v>46</v>
      </c>
      <c r="K283" s="91" t="s">
        <v>828</v>
      </c>
      <c r="L283" s="81"/>
      <c r="M283" s="81"/>
      <c r="N283" s="81"/>
      <c r="O283" s="81"/>
      <c r="P283" s="81"/>
      <c r="Q283" s="81"/>
      <c r="R283" s="81"/>
      <c r="S283" s="81"/>
      <c r="T283" s="81">
        <v>3</v>
      </c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>
        <v>3</v>
      </c>
      <c r="AO283" s="82" t="s">
        <v>829</v>
      </c>
      <c r="AP283" s="81" t="s">
        <v>878</v>
      </c>
      <c r="AQ283" s="82">
        <v>437.36</v>
      </c>
      <c r="AR283" s="82"/>
      <c r="AS283" s="86">
        <v>0.18</v>
      </c>
      <c r="AT283" s="82">
        <f t="shared" si="12"/>
        <v>0</v>
      </c>
      <c r="AU283" s="82">
        <f t="shared" si="13"/>
        <v>0</v>
      </c>
      <c r="AV283" s="82">
        <f t="shared" si="14"/>
        <v>0</v>
      </c>
      <c r="AW283" s="83"/>
    </row>
    <row r="284" spans="1:49" s="1" customFormat="1" ht="30" customHeight="1">
      <c r="A284" s="80">
        <v>275</v>
      </c>
      <c r="B284" s="81">
        <v>4874072</v>
      </c>
      <c r="C284" s="81" t="s">
        <v>42</v>
      </c>
      <c r="D284" s="81" t="s">
        <v>43</v>
      </c>
      <c r="E284" s="81" t="s">
        <v>47</v>
      </c>
      <c r="F284" s="96" t="s">
        <v>595</v>
      </c>
      <c r="G284" s="96" t="s">
        <v>596</v>
      </c>
      <c r="H284" s="81"/>
      <c r="I284" s="81" t="s">
        <v>1</v>
      </c>
      <c r="J284" s="81" t="s">
        <v>46</v>
      </c>
      <c r="K284" s="91" t="s">
        <v>828</v>
      </c>
      <c r="L284" s="81"/>
      <c r="M284" s="81"/>
      <c r="N284" s="81"/>
      <c r="O284" s="81"/>
      <c r="P284" s="81"/>
      <c r="Q284" s="81"/>
      <c r="R284" s="81"/>
      <c r="S284" s="81"/>
      <c r="T284" s="81">
        <v>30</v>
      </c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>
        <v>30</v>
      </c>
      <c r="AO284" s="82" t="s">
        <v>829</v>
      </c>
      <c r="AP284" s="81" t="s">
        <v>878</v>
      </c>
      <c r="AQ284" s="82">
        <v>837.64</v>
      </c>
      <c r="AR284" s="82"/>
      <c r="AS284" s="86">
        <v>0.18</v>
      </c>
      <c r="AT284" s="82">
        <f t="shared" si="12"/>
        <v>0</v>
      </c>
      <c r="AU284" s="82">
        <f t="shared" si="13"/>
        <v>0</v>
      </c>
      <c r="AV284" s="82">
        <f t="shared" si="14"/>
        <v>0</v>
      </c>
      <c r="AW284" s="83"/>
    </row>
    <row r="285" spans="1:49" s="1" customFormat="1" ht="30" customHeight="1">
      <c r="A285" s="80">
        <v>276</v>
      </c>
      <c r="B285" s="81">
        <v>4874366</v>
      </c>
      <c r="C285" s="81" t="s">
        <v>42</v>
      </c>
      <c r="D285" s="81" t="s">
        <v>43</v>
      </c>
      <c r="E285" s="81" t="s">
        <v>47</v>
      </c>
      <c r="F285" s="96" t="s">
        <v>597</v>
      </c>
      <c r="G285" s="96" t="s">
        <v>598</v>
      </c>
      <c r="H285" s="81"/>
      <c r="I285" s="81" t="s">
        <v>1</v>
      </c>
      <c r="J285" s="81" t="s">
        <v>46</v>
      </c>
      <c r="K285" s="91" t="s">
        <v>828</v>
      </c>
      <c r="L285" s="81"/>
      <c r="M285" s="81"/>
      <c r="N285" s="81"/>
      <c r="O285" s="81"/>
      <c r="P285" s="81"/>
      <c r="Q285" s="81"/>
      <c r="R285" s="81"/>
      <c r="S285" s="81"/>
      <c r="T285" s="81">
        <v>2</v>
      </c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>
        <v>2</v>
      </c>
      <c r="AO285" s="82" t="s">
        <v>829</v>
      </c>
      <c r="AP285" s="81" t="s">
        <v>878</v>
      </c>
      <c r="AQ285" s="82">
        <v>1067.9000000000001</v>
      </c>
      <c r="AR285" s="82"/>
      <c r="AS285" s="86">
        <v>0.18</v>
      </c>
      <c r="AT285" s="82">
        <f t="shared" si="12"/>
        <v>0</v>
      </c>
      <c r="AU285" s="82">
        <f t="shared" si="13"/>
        <v>0</v>
      </c>
      <c r="AV285" s="82">
        <f t="shared" si="14"/>
        <v>0</v>
      </c>
      <c r="AW285" s="83"/>
    </row>
    <row r="286" spans="1:49" s="1" customFormat="1" ht="30" customHeight="1">
      <c r="A286" s="80">
        <v>277</v>
      </c>
      <c r="B286" s="81">
        <v>4874396</v>
      </c>
      <c r="C286" s="81" t="s">
        <v>42</v>
      </c>
      <c r="D286" s="81" t="s">
        <v>43</v>
      </c>
      <c r="E286" s="81" t="s">
        <v>47</v>
      </c>
      <c r="F286" s="96" t="s">
        <v>599</v>
      </c>
      <c r="G286" s="96" t="s">
        <v>600</v>
      </c>
      <c r="H286" s="81"/>
      <c r="I286" s="81" t="s">
        <v>1</v>
      </c>
      <c r="J286" s="81" t="s">
        <v>46</v>
      </c>
      <c r="K286" s="91" t="s">
        <v>828</v>
      </c>
      <c r="L286" s="81"/>
      <c r="M286" s="81"/>
      <c r="N286" s="81"/>
      <c r="O286" s="81"/>
      <c r="P286" s="81"/>
      <c r="Q286" s="81"/>
      <c r="R286" s="81"/>
      <c r="S286" s="81"/>
      <c r="T286" s="81">
        <v>3</v>
      </c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>
        <v>3</v>
      </c>
      <c r="AO286" s="82" t="s">
        <v>829</v>
      </c>
      <c r="AP286" s="81" t="s">
        <v>878</v>
      </c>
      <c r="AQ286" s="82">
        <v>407.24</v>
      </c>
      <c r="AR286" s="82"/>
      <c r="AS286" s="86">
        <v>0.18</v>
      </c>
      <c r="AT286" s="82">
        <f t="shared" si="12"/>
        <v>0</v>
      </c>
      <c r="AU286" s="82">
        <f t="shared" si="13"/>
        <v>0</v>
      </c>
      <c r="AV286" s="82">
        <f t="shared" si="14"/>
        <v>0</v>
      </c>
      <c r="AW286" s="83"/>
    </row>
    <row r="287" spans="1:49" s="1" customFormat="1" ht="30" customHeight="1">
      <c r="A287" s="80">
        <v>278</v>
      </c>
      <c r="B287" s="81">
        <v>4874093</v>
      </c>
      <c r="C287" s="81" t="s">
        <v>42</v>
      </c>
      <c r="D287" s="81" t="s">
        <v>43</v>
      </c>
      <c r="E287" s="81" t="s">
        <v>47</v>
      </c>
      <c r="F287" s="96" t="s">
        <v>601</v>
      </c>
      <c r="G287" s="96" t="s">
        <v>602</v>
      </c>
      <c r="H287" s="81"/>
      <c r="I287" s="81" t="s">
        <v>1</v>
      </c>
      <c r="J287" s="81" t="s">
        <v>46</v>
      </c>
      <c r="K287" s="91" t="s">
        <v>828</v>
      </c>
      <c r="L287" s="81"/>
      <c r="M287" s="81"/>
      <c r="N287" s="81"/>
      <c r="O287" s="81"/>
      <c r="P287" s="81"/>
      <c r="Q287" s="81"/>
      <c r="R287" s="81"/>
      <c r="S287" s="81"/>
      <c r="T287" s="81">
        <v>21</v>
      </c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>
        <v>21</v>
      </c>
      <c r="AO287" s="82" t="s">
        <v>829</v>
      </c>
      <c r="AP287" s="81" t="s">
        <v>878</v>
      </c>
      <c r="AQ287" s="82">
        <v>403.29</v>
      </c>
      <c r="AR287" s="82"/>
      <c r="AS287" s="86">
        <v>0.18</v>
      </c>
      <c r="AT287" s="82">
        <f t="shared" si="12"/>
        <v>0</v>
      </c>
      <c r="AU287" s="82">
        <f t="shared" si="13"/>
        <v>0</v>
      </c>
      <c r="AV287" s="82">
        <f t="shared" si="14"/>
        <v>0</v>
      </c>
      <c r="AW287" s="83"/>
    </row>
    <row r="288" spans="1:49" s="1" customFormat="1" ht="30" customHeight="1">
      <c r="A288" s="80">
        <v>279</v>
      </c>
      <c r="B288" s="81">
        <v>4873957</v>
      </c>
      <c r="C288" s="81" t="s">
        <v>42</v>
      </c>
      <c r="D288" s="81" t="s">
        <v>43</v>
      </c>
      <c r="E288" s="81" t="s">
        <v>47</v>
      </c>
      <c r="F288" s="96" t="s">
        <v>603</v>
      </c>
      <c r="G288" s="96" t="s">
        <v>604</v>
      </c>
      <c r="H288" s="81"/>
      <c r="I288" s="81" t="s">
        <v>1</v>
      </c>
      <c r="J288" s="81" t="s">
        <v>46</v>
      </c>
      <c r="K288" s="91" t="s">
        <v>828</v>
      </c>
      <c r="L288" s="81"/>
      <c r="M288" s="81"/>
      <c r="N288" s="81"/>
      <c r="O288" s="81"/>
      <c r="P288" s="81"/>
      <c r="Q288" s="81"/>
      <c r="R288" s="81"/>
      <c r="S288" s="81"/>
      <c r="T288" s="81">
        <v>214</v>
      </c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>
        <v>214</v>
      </c>
      <c r="AO288" s="82" t="s">
        <v>829</v>
      </c>
      <c r="AP288" s="81" t="s">
        <v>878</v>
      </c>
      <c r="AQ288" s="82">
        <v>977.08</v>
      </c>
      <c r="AR288" s="82"/>
      <c r="AS288" s="86">
        <v>0.18</v>
      </c>
      <c r="AT288" s="82">
        <f t="shared" si="12"/>
        <v>0</v>
      </c>
      <c r="AU288" s="82">
        <f t="shared" si="13"/>
        <v>0</v>
      </c>
      <c r="AV288" s="82">
        <f t="shared" si="14"/>
        <v>0</v>
      </c>
      <c r="AW288" s="83"/>
    </row>
    <row r="289" spans="1:49" s="1" customFormat="1" ht="30" customHeight="1">
      <c r="A289" s="80">
        <v>280</v>
      </c>
      <c r="B289" s="81">
        <v>4874005</v>
      </c>
      <c r="C289" s="81" t="s">
        <v>42</v>
      </c>
      <c r="D289" s="81" t="s">
        <v>43</v>
      </c>
      <c r="E289" s="81" t="s">
        <v>47</v>
      </c>
      <c r="F289" s="96" t="s">
        <v>605</v>
      </c>
      <c r="G289" s="96" t="s">
        <v>606</v>
      </c>
      <c r="H289" s="81"/>
      <c r="I289" s="81" t="s">
        <v>1</v>
      </c>
      <c r="J289" s="81" t="s">
        <v>46</v>
      </c>
      <c r="K289" s="91" t="s">
        <v>861</v>
      </c>
      <c r="L289" s="81"/>
      <c r="M289" s="81"/>
      <c r="N289" s="81"/>
      <c r="O289" s="81"/>
      <c r="P289" s="81"/>
      <c r="Q289" s="81"/>
      <c r="R289" s="81"/>
      <c r="S289" s="81"/>
      <c r="T289" s="81">
        <v>57</v>
      </c>
      <c r="U289" s="81"/>
      <c r="V289" s="81"/>
      <c r="W289" s="81">
        <v>18</v>
      </c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>
        <v>75</v>
      </c>
      <c r="AO289" s="82" t="s">
        <v>829</v>
      </c>
      <c r="AP289" s="81" t="s">
        <v>878</v>
      </c>
      <c r="AQ289" s="82">
        <v>894.96</v>
      </c>
      <c r="AR289" s="82"/>
      <c r="AS289" s="86">
        <v>0.18</v>
      </c>
      <c r="AT289" s="82">
        <f t="shared" si="12"/>
        <v>0</v>
      </c>
      <c r="AU289" s="82">
        <f t="shared" si="13"/>
        <v>0</v>
      </c>
      <c r="AV289" s="82">
        <f t="shared" si="14"/>
        <v>0</v>
      </c>
      <c r="AW289" s="83"/>
    </row>
    <row r="290" spans="1:49" s="1" customFormat="1" ht="30" customHeight="1">
      <c r="A290" s="80">
        <v>281</v>
      </c>
      <c r="B290" s="81">
        <v>4874121</v>
      </c>
      <c r="C290" s="81" t="s">
        <v>42</v>
      </c>
      <c r="D290" s="81" t="s">
        <v>43</v>
      </c>
      <c r="E290" s="81" t="s">
        <v>47</v>
      </c>
      <c r="F290" s="96" t="s">
        <v>607</v>
      </c>
      <c r="G290" s="96" t="s">
        <v>608</v>
      </c>
      <c r="H290" s="81"/>
      <c r="I290" s="81" t="s">
        <v>1</v>
      </c>
      <c r="J290" s="81" t="s">
        <v>46</v>
      </c>
      <c r="K290" s="91" t="s">
        <v>828</v>
      </c>
      <c r="L290" s="81"/>
      <c r="M290" s="81"/>
      <c r="N290" s="81"/>
      <c r="O290" s="81"/>
      <c r="P290" s="81"/>
      <c r="Q290" s="81"/>
      <c r="R290" s="81"/>
      <c r="S290" s="81"/>
      <c r="T290" s="81">
        <v>11</v>
      </c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>
        <v>11</v>
      </c>
      <c r="AO290" s="82" t="s">
        <v>829</v>
      </c>
      <c r="AP290" s="81" t="s">
        <v>878</v>
      </c>
      <c r="AQ290" s="82">
        <v>1213.25</v>
      </c>
      <c r="AR290" s="82"/>
      <c r="AS290" s="86">
        <v>0.18</v>
      </c>
      <c r="AT290" s="82">
        <f t="shared" si="12"/>
        <v>0</v>
      </c>
      <c r="AU290" s="82">
        <f t="shared" si="13"/>
        <v>0</v>
      </c>
      <c r="AV290" s="82">
        <f t="shared" si="14"/>
        <v>0</v>
      </c>
      <c r="AW290" s="83"/>
    </row>
    <row r="291" spans="1:49" s="1" customFormat="1" ht="30" customHeight="1">
      <c r="A291" s="80">
        <v>282</v>
      </c>
      <c r="B291" s="81">
        <v>4874069</v>
      </c>
      <c r="C291" s="81" t="s">
        <v>42</v>
      </c>
      <c r="D291" s="81" t="s">
        <v>43</v>
      </c>
      <c r="E291" s="81" t="s">
        <v>47</v>
      </c>
      <c r="F291" s="96" t="s">
        <v>609</v>
      </c>
      <c r="G291" s="96" t="s">
        <v>610</v>
      </c>
      <c r="H291" s="81"/>
      <c r="I291" s="81" t="s">
        <v>1</v>
      </c>
      <c r="J291" s="81" t="s">
        <v>46</v>
      </c>
      <c r="K291" s="91" t="s">
        <v>828</v>
      </c>
      <c r="L291" s="81"/>
      <c r="M291" s="81"/>
      <c r="N291" s="81"/>
      <c r="O291" s="81"/>
      <c r="P291" s="81"/>
      <c r="Q291" s="81"/>
      <c r="R291" s="81"/>
      <c r="S291" s="81"/>
      <c r="T291" s="81">
        <v>15</v>
      </c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>
        <v>15</v>
      </c>
      <c r="AO291" s="82" t="s">
        <v>829</v>
      </c>
      <c r="AP291" s="81" t="s">
        <v>878</v>
      </c>
      <c r="AQ291" s="82">
        <v>1675.17</v>
      </c>
      <c r="AR291" s="82"/>
      <c r="AS291" s="86">
        <v>0.18</v>
      </c>
      <c r="AT291" s="82">
        <f t="shared" si="12"/>
        <v>0</v>
      </c>
      <c r="AU291" s="82">
        <f t="shared" si="13"/>
        <v>0</v>
      </c>
      <c r="AV291" s="82">
        <f t="shared" si="14"/>
        <v>0</v>
      </c>
      <c r="AW291" s="83"/>
    </row>
    <row r="292" spans="1:49" s="1" customFormat="1" ht="30" customHeight="1">
      <c r="A292" s="80">
        <v>283</v>
      </c>
      <c r="B292" s="81">
        <v>4873979</v>
      </c>
      <c r="C292" s="81" t="s">
        <v>42</v>
      </c>
      <c r="D292" s="81" t="s">
        <v>43</v>
      </c>
      <c r="E292" s="81" t="s">
        <v>47</v>
      </c>
      <c r="F292" s="96" t="s">
        <v>611</v>
      </c>
      <c r="G292" s="96" t="s">
        <v>612</v>
      </c>
      <c r="H292" s="81"/>
      <c r="I292" s="81" t="s">
        <v>1</v>
      </c>
      <c r="J292" s="81" t="s">
        <v>46</v>
      </c>
      <c r="K292" s="91" t="s">
        <v>862</v>
      </c>
      <c r="L292" s="81"/>
      <c r="M292" s="81"/>
      <c r="N292" s="81"/>
      <c r="O292" s="81"/>
      <c r="P292" s="81"/>
      <c r="Q292" s="81"/>
      <c r="R292" s="81"/>
      <c r="S292" s="81"/>
      <c r="T292" s="81">
        <v>43</v>
      </c>
      <c r="U292" s="81"/>
      <c r="V292" s="81"/>
      <c r="W292" s="81">
        <v>20</v>
      </c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>
        <v>63</v>
      </c>
      <c r="AO292" s="82" t="s">
        <v>829</v>
      </c>
      <c r="AP292" s="81" t="s">
        <v>878</v>
      </c>
      <c r="AQ292" s="82">
        <v>1647.56</v>
      </c>
      <c r="AR292" s="82"/>
      <c r="AS292" s="86">
        <v>0.18</v>
      </c>
      <c r="AT292" s="82">
        <f t="shared" si="12"/>
        <v>0</v>
      </c>
      <c r="AU292" s="82">
        <f t="shared" si="13"/>
        <v>0</v>
      </c>
      <c r="AV292" s="82">
        <f t="shared" si="14"/>
        <v>0</v>
      </c>
      <c r="AW292" s="83"/>
    </row>
    <row r="293" spans="1:49" s="1" customFormat="1" ht="30" customHeight="1">
      <c r="A293" s="80">
        <v>284</v>
      </c>
      <c r="B293" s="81">
        <v>4874118</v>
      </c>
      <c r="C293" s="81" t="s">
        <v>42</v>
      </c>
      <c r="D293" s="81" t="s">
        <v>43</v>
      </c>
      <c r="E293" s="81" t="s">
        <v>47</v>
      </c>
      <c r="F293" s="96" t="s">
        <v>613</v>
      </c>
      <c r="G293" s="96" t="s">
        <v>614</v>
      </c>
      <c r="H293" s="81"/>
      <c r="I293" s="81" t="s">
        <v>1</v>
      </c>
      <c r="J293" s="81" t="s">
        <v>46</v>
      </c>
      <c r="K293" s="91" t="s">
        <v>828</v>
      </c>
      <c r="L293" s="81"/>
      <c r="M293" s="81"/>
      <c r="N293" s="81"/>
      <c r="O293" s="81"/>
      <c r="P293" s="81"/>
      <c r="Q293" s="81"/>
      <c r="R293" s="81"/>
      <c r="S293" s="81"/>
      <c r="T293" s="81">
        <v>10</v>
      </c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>
        <v>10</v>
      </c>
      <c r="AO293" s="82" t="s">
        <v>829</v>
      </c>
      <c r="AP293" s="81" t="s">
        <v>878</v>
      </c>
      <c r="AQ293" s="82">
        <v>1404.5</v>
      </c>
      <c r="AR293" s="82"/>
      <c r="AS293" s="86">
        <v>0.18</v>
      </c>
      <c r="AT293" s="82">
        <f t="shared" si="12"/>
        <v>0</v>
      </c>
      <c r="AU293" s="82">
        <f t="shared" si="13"/>
        <v>0</v>
      </c>
      <c r="AV293" s="82">
        <f t="shared" si="14"/>
        <v>0</v>
      </c>
      <c r="AW293" s="83"/>
    </row>
    <row r="294" spans="1:49" s="1" customFormat="1" ht="30" customHeight="1">
      <c r="A294" s="80">
        <v>285</v>
      </c>
      <c r="B294" s="81">
        <v>4874417</v>
      </c>
      <c r="C294" s="81" t="s">
        <v>42</v>
      </c>
      <c r="D294" s="81" t="s">
        <v>43</v>
      </c>
      <c r="E294" s="81" t="s">
        <v>47</v>
      </c>
      <c r="F294" s="96" t="s">
        <v>615</v>
      </c>
      <c r="G294" s="96" t="s">
        <v>616</v>
      </c>
      <c r="H294" s="81"/>
      <c r="I294" s="81" t="s">
        <v>1</v>
      </c>
      <c r="J294" s="81" t="s">
        <v>46</v>
      </c>
      <c r="K294" s="91" t="s">
        <v>828</v>
      </c>
      <c r="L294" s="81"/>
      <c r="M294" s="81"/>
      <c r="N294" s="81"/>
      <c r="O294" s="81"/>
      <c r="P294" s="81"/>
      <c r="Q294" s="81"/>
      <c r="R294" s="81"/>
      <c r="S294" s="81"/>
      <c r="T294" s="81">
        <v>1</v>
      </c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>
        <v>1</v>
      </c>
      <c r="AO294" s="82" t="s">
        <v>829</v>
      </c>
      <c r="AP294" s="81" t="s">
        <v>878</v>
      </c>
      <c r="AQ294" s="82">
        <v>1364.06</v>
      </c>
      <c r="AR294" s="82"/>
      <c r="AS294" s="86">
        <v>0.18</v>
      </c>
      <c r="AT294" s="82">
        <f t="shared" si="12"/>
        <v>0</v>
      </c>
      <c r="AU294" s="82">
        <f t="shared" si="13"/>
        <v>0</v>
      </c>
      <c r="AV294" s="82">
        <f t="shared" si="14"/>
        <v>0</v>
      </c>
      <c r="AW294" s="83"/>
    </row>
    <row r="295" spans="1:49" s="1" customFormat="1" ht="30" customHeight="1">
      <c r="A295" s="80">
        <v>286</v>
      </c>
      <c r="B295" s="81">
        <v>4874215</v>
      </c>
      <c r="C295" s="81" t="s">
        <v>42</v>
      </c>
      <c r="D295" s="81" t="s">
        <v>43</v>
      </c>
      <c r="E295" s="81" t="s">
        <v>47</v>
      </c>
      <c r="F295" s="96" t="s">
        <v>617</v>
      </c>
      <c r="G295" s="96" t="s">
        <v>618</v>
      </c>
      <c r="H295" s="81"/>
      <c r="I295" s="81" t="s">
        <v>1</v>
      </c>
      <c r="J295" s="81" t="s">
        <v>46</v>
      </c>
      <c r="K295" s="91" t="s">
        <v>828</v>
      </c>
      <c r="L295" s="81"/>
      <c r="M295" s="81"/>
      <c r="N295" s="81"/>
      <c r="O295" s="81"/>
      <c r="P295" s="81"/>
      <c r="Q295" s="81"/>
      <c r="R295" s="81"/>
      <c r="S295" s="81"/>
      <c r="T295" s="81">
        <v>6</v>
      </c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>
        <v>6</v>
      </c>
      <c r="AO295" s="82" t="s">
        <v>829</v>
      </c>
      <c r="AP295" s="81" t="s">
        <v>878</v>
      </c>
      <c r="AQ295" s="82">
        <v>1147</v>
      </c>
      <c r="AR295" s="82"/>
      <c r="AS295" s="86">
        <v>0.18</v>
      </c>
      <c r="AT295" s="82">
        <f t="shared" si="12"/>
        <v>0</v>
      </c>
      <c r="AU295" s="82">
        <f t="shared" si="13"/>
        <v>0</v>
      </c>
      <c r="AV295" s="82">
        <f t="shared" si="14"/>
        <v>0</v>
      </c>
      <c r="AW295" s="83"/>
    </row>
    <row r="296" spans="1:49" s="1" customFormat="1" ht="30" customHeight="1">
      <c r="A296" s="80">
        <v>287</v>
      </c>
      <c r="B296" s="81">
        <v>4874111</v>
      </c>
      <c r="C296" s="81" t="s">
        <v>42</v>
      </c>
      <c r="D296" s="81" t="s">
        <v>43</v>
      </c>
      <c r="E296" s="81" t="s">
        <v>47</v>
      </c>
      <c r="F296" s="96" t="s">
        <v>619</v>
      </c>
      <c r="G296" s="96" t="s">
        <v>620</v>
      </c>
      <c r="H296" s="81"/>
      <c r="I296" s="81" t="s">
        <v>1</v>
      </c>
      <c r="J296" s="81" t="s">
        <v>46</v>
      </c>
      <c r="K296" s="91" t="s">
        <v>828</v>
      </c>
      <c r="L296" s="81"/>
      <c r="M296" s="81"/>
      <c r="N296" s="81"/>
      <c r="O296" s="81"/>
      <c r="P296" s="81"/>
      <c r="Q296" s="81"/>
      <c r="R296" s="81"/>
      <c r="S296" s="81"/>
      <c r="T296" s="81">
        <v>24</v>
      </c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>
        <v>24</v>
      </c>
      <c r="AO296" s="82" t="s">
        <v>829</v>
      </c>
      <c r="AP296" s="81" t="s">
        <v>878</v>
      </c>
      <c r="AQ296" s="82">
        <v>645.48</v>
      </c>
      <c r="AR296" s="82"/>
      <c r="AS296" s="86">
        <v>0.18</v>
      </c>
      <c r="AT296" s="82">
        <f t="shared" si="12"/>
        <v>0</v>
      </c>
      <c r="AU296" s="82">
        <f t="shared" si="13"/>
        <v>0</v>
      </c>
      <c r="AV296" s="82">
        <f t="shared" si="14"/>
        <v>0</v>
      </c>
      <c r="AW296" s="83"/>
    </row>
    <row r="297" spans="1:49" s="1" customFormat="1" ht="30" customHeight="1">
      <c r="A297" s="80">
        <v>288</v>
      </c>
      <c r="B297" s="81">
        <v>4874354</v>
      </c>
      <c r="C297" s="81" t="s">
        <v>42</v>
      </c>
      <c r="D297" s="81" t="s">
        <v>43</v>
      </c>
      <c r="E297" s="81" t="s">
        <v>47</v>
      </c>
      <c r="F297" s="96" t="s">
        <v>621</v>
      </c>
      <c r="G297" s="96" t="s">
        <v>622</v>
      </c>
      <c r="H297" s="81"/>
      <c r="I297" s="81" t="s">
        <v>1</v>
      </c>
      <c r="J297" s="81" t="s">
        <v>46</v>
      </c>
      <c r="K297" s="91" t="s">
        <v>832</v>
      </c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>
        <v>3</v>
      </c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>
        <v>3</v>
      </c>
      <c r="AO297" s="82" t="s">
        <v>829</v>
      </c>
      <c r="AP297" s="81" t="s">
        <v>878</v>
      </c>
      <c r="AQ297" s="82">
        <v>778.83</v>
      </c>
      <c r="AR297" s="82"/>
      <c r="AS297" s="86">
        <v>0.18</v>
      </c>
      <c r="AT297" s="82">
        <f t="shared" si="12"/>
        <v>0</v>
      </c>
      <c r="AU297" s="82">
        <f t="shared" si="13"/>
        <v>0</v>
      </c>
      <c r="AV297" s="82">
        <f t="shared" si="14"/>
        <v>0</v>
      </c>
      <c r="AW297" s="83"/>
    </row>
    <row r="298" spans="1:49" s="1" customFormat="1" ht="30" customHeight="1">
      <c r="A298" s="80">
        <v>289</v>
      </c>
      <c r="B298" s="81">
        <v>4874364</v>
      </c>
      <c r="C298" s="81" t="s">
        <v>42</v>
      </c>
      <c r="D298" s="81" t="s">
        <v>43</v>
      </c>
      <c r="E298" s="81" t="s">
        <v>47</v>
      </c>
      <c r="F298" s="96" t="s">
        <v>623</v>
      </c>
      <c r="G298" s="96" t="s">
        <v>624</v>
      </c>
      <c r="H298" s="81"/>
      <c r="I298" s="81" t="s">
        <v>1</v>
      </c>
      <c r="J298" s="81" t="s">
        <v>46</v>
      </c>
      <c r="K298" s="91" t="s">
        <v>831</v>
      </c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>
        <v>3</v>
      </c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>
        <v>3</v>
      </c>
      <c r="AO298" s="82" t="s">
        <v>829</v>
      </c>
      <c r="AP298" s="81" t="s">
        <v>878</v>
      </c>
      <c r="AQ298" s="82">
        <v>736.34</v>
      </c>
      <c r="AR298" s="82"/>
      <c r="AS298" s="86">
        <v>0.18</v>
      </c>
      <c r="AT298" s="82">
        <f t="shared" si="12"/>
        <v>0</v>
      </c>
      <c r="AU298" s="82">
        <f t="shared" si="13"/>
        <v>0</v>
      </c>
      <c r="AV298" s="82">
        <f t="shared" si="14"/>
        <v>0</v>
      </c>
      <c r="AW298" s="83"/>
    </row>
    <row r="299" spans="1:49" s="1" customFormat="1" ht="30" customHeight="1">
      <c r="A299" s="80">
        <v>290</v>
      </c>
      <c r="B299" s="81">
        <v>4874127</v>
      </c>
      <c r="C299" s="81" t="s">
        <v>42</v>
      </c>
      <c r="D299" s="81" t="s">
        <v>43</v>
      </c>
      <c r="E299" s="81" t="s">
        <v>47</v>
      </c>
      <c r="F299" s="96" t="s">
        <v>625</v>
      </c>
      <c r="G299" s="96" t="s">
        <v>626</v>
      </c>
      <c r="H299" s="81"/>
      <c r="I299" s="81" t="s">
        <v>1</v>
      </c>
      <c r="J299" s="81" t="s">
        <v>46</v>
      </c>
      <c r="K299" s="91" t="s">
        <v>828</v>
      </c>
      <c r="L299" s="81"/>
      <c r="M299" s="81"/>
      <c r="N299" s="81"/>
      <c r="O299" s="81"/>
      <c r="P299" s="81"/>
      <c r="Q299" s="81"/>
      <c r="R299" s="81"/>
      <c r="S299" s="81"/>
      <c r="T299" s="81">
        <v>18</v>
      </c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>
        <v>18</v>
      </c>
      <c r="AO299" s="82" t="s">
        <v>829</v>
      </c>
      <c r="AP299" s="81" t="s">
        <v>878</v>
      </c>
      <c r="AQ299" s="82">
        <v>710.29</v>
      </c>
      <c r="AR299" s="82"/>
      <c r="AS299" s="86">
        <v>0.18</v>
      </c>
      <c r="AT299" s="82">
        <f t="shared" si="12"/>
        <v>0</v>
      </c>
      <c r="AU299" s="82">
        <f t="shared" si="13"/>
        <v>0</v>
      </c>
      <c r="AV299" s="82">
        <f t="shared" si="14"/>
        <v>0</v>
      </c>
      <c r="AW299" s="83"/>
    </row>
    <row r="300" spans="1:49" s="1" customFormat="1" ht="30" customHeight="1">
      <c r="A300" s="80">
        <v>291</v>
      </c>
      <c r="B300" s="81">
        <v>4874356</v>
      </c>
      <c r="C300" s="81" t="s">
        <v>42</v>
      </c>
      <c r="D300" s="81" t="s">
        <v>43</v>
      </c>
      <c r="E300" s="81" t="s">
        <v>47</v>
      </c>
      <c r="F300" s="96" t="s">
        <v>627</v>
      </c>
      <c r="G300" s="96" t="s">
        <v>628</v>
      </c>
      <c r="H300" s="81"/>
      <c r="I300" s="81" t="s">
        <v>1</v>
      </c>
      <c r="J300" s="81" t="s">
        <v>46</v>
      </c>
      <c r="K300" s="91" t="s">
        <v>828</v>
      </c>
      <c r="L300" s="81"/>
      <c r="M300" s="81"/>
      <c r="N300" s="81"/>
      <c r="O300" s="81"/>
      <c r="P300" s="81"/>
      <c r="Q300" s="81"/>
      <c r="R300" s="81"/>
      <c r="S300" s="81"/>
      <c r="T300" s="81">
        <v>10</v>
      </c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>
        <v>10</v>
      </c>
      <c r="AO300" s="82" t="s">
        <v>829</v>
      </c>
      <c r="AP300" s="81" t="s">
        <v>878</v>
      </c>
      <c r="AQ300" s="82">
        <v>223.66</v>
      </c>
      <c r="AR300" s="82"/>
      <c r="AS300" s="86">
        <v>0.18</v>
      </c>
      <c r="AT300" s="82">
        <f t="shared" si="12"/>
        <v>0</v>
      </c>
      <c r="AU300" s="82">
        <f t="shared" si="13"/>
        <v>0</v>
      </c>
      <c r="AV300" s="82">
        <f t="shared" si="14"/>
        <v>0</v>
      </c>
      <c r="AW300" s="83"/>
    </row>
    <row r="301" spans="1:49" s="1" customFormat="1" ht="30" customHeight="1">
      <c r="A301" s="80">
        <v>292</v>
      </c>
      <c r="B301" s="81">
        <v>4874282</v>
      </c>
      <c r="C301" s="81" t="s">
        <v>42</v>
      </c>
      <c r="D301" s="81" t="s">
        <v>43</v>
      </c>
      <c r="E301" s="81" t="s">
        <v>47</v>
      </c>
      <c r="F301" s="96" t="s">
        <v>629</v>
      </c>
      <c r="G301" s="96" t="s">
        <v>630</v>
      </c>
      <c r="H301" s="81"/>
      <c r="I301" s="81" t="s">
        <v>1</v>
      </c>
      <c r="J301" s="81" t="s">
        <v>46</v>
      </c>
      <c r="K301" s="91" t="s">
        <v>828</v>
      </c>
      <c r="L301" s="81"/>
      <c r="M301" s="81"/>
      <c r="N301" s="81"/>
      <c r="O301" s="81"/>
      <c r="P301" s="81"/>
      <c r="Q301" s="81"/>
      <c r="R301" s="81"/>
      <c r="S301" s="81"/>
      <c r="T301" s="81">
        <v>6</v>
      </c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>
        <v>6</v>
      </c>
      <c r="AO301" s="82" t="s">
        <v>829</v>
      </c>
      <c r="AP301" s="81" t="s">
        <v>878</v>
      </c>
      <c r="AQ301" s="82">
        <v>927.91</v>
      </c>
      <c r="AR301" s="82"/>
      <c r="AS301" s="86">
        <v>0.18</v>
      </c>
      <c r="AT301" s="82">
        <f t="shared" si="12"/>
        <v>0</v>
      </c>
      <c r="AU301" s="82">
        <f t="shared" si="13"/>
        <v>0</v>
      </c>
      <c r="AV301" s="82">
        <f t="shared" si="14"/>
        <v>0</v>
      </c>
      <c r="AW301" s="83"/>
    </row>
    <row r="302" spans="1:49" s="1" customFormat="1" ht="30" customHeight="1">
      <c r="A302" s="80">
        <v>293</v>
      </c>
      <c r="B302" s="81">
        <v>4873946</v>
      </c>
      <c r="C302" s="81" t="s">
        <v>42</v>
      </c>
      <c r="D302" s="81" t="s">
        <v>43</v>
      </c>
      <c r="E302" s="81" t="s">
        <v>47</v>
      </c>
      <c r="F302" s="96" t="s">
        <v>631</v>
      </c>
      <c r="G302" s="96" t="s">
        <v>632</v>
      </c>
      <c r="H302" s="81"/>
      <c r="I302" s="81" t="s">
        <v>1</v>
      </c>
      <c r="J302" s="81" t="s">
        <v>46</v>
      </c>
      <c r="K302" s="91" t="s">
        <v>863</v>
      </c>
      <c r="L302" s="81"/>
      <c r="M302" s="81"/>
      <c r="N302" s="81"/>
      <c r="O302" s="81"/>
      <c r="P302" s="81"/>
      <c r="Q302" s="81"/>
      <c r="R302" s="81"/>
      <c r="S302" s="81"/>
      <c r="T302" s="81">
        <v>144</v>
      </c>
      <c r="U302" s="81"/>
      <c r="V302" s="81">
        <v>12</v>
      </c>
      <c r="W302" s="81">
        <v>16</v>
      </c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>
        <v>172</v>
      </c>
      <c r="AO302" s="82" t="s">
        <v>829</v>
      </c>
      <c r="AP302" s="81" t="s">
        <v>878</v>
      </c>
      <c r="AQ302" s="82">
        <v>2475.0700000000002</v>
      </c>
      <c r="AR302" s="82"/>
      <c r="AS302" s="86">
        <v>0.18</v>
      </c>
      <c r="AT302" s="82">
        <f t="shared" si="12"/>
        <v>0</v>
      </c>
      <c r="AU302" s="82">
        <f t="shared" si="13"/>
        <v>0</v>
      </c>
      <c r="AV302" s="82">
        <f t="shared" si="14"/>
        <v>0</v>
      </c>
      <c r="AW302" s="83"/>
    </row>
    <row r="303" spans="1:49" s="1" customFormat="1" ht="30" customHeight="1">
      <c r="A303" s="80">
        <v>294</v>
      </c>
      <c r="B303" s="81">
        <v>4874042</v>
      </c>
      <c r="C303" s="81" t="s">
        <v>42</v>
      </c>
      <c r="D303" s="81" t="s">
        <v>43</v>
      </c>
      <c r="E303" s="81" t="s">
        <v>47</v>
      </c>
      <c r="F303" s="96" t="s">
        <v>633</v>
      </c>
      <c r="G303" s="96" t="s">
        <v>634</v>
      </c>
      <c r="H303" s="81"/>
      <c r="I303" s="81" t="s">
        <v>1</v>
      </c>
      <c r="J303" s="81" t="s">
        <v>46</v>
      </c>
      <c r="K303" s="91" t="s">
        <v>864</v>
      </c>
      <c r="L303" s="81"/>
      <c r="M303" s="81"/>
      <c r="N303" s="81"/>
      <c r="O303" s="81"/>
      <c r="P303" s="81"/>
      <c r="Q303" s="81"/>
      <c r="R303" s="81"/>
      <c r="S303" s="81"/>
      <c r="T303" s="81">
        <v>85</v>
      </c>
      <c r="U303" s="81">
        <v>12</v>
      </c>
      <c r="V303" s="81">
        <v>12</v>
      </c>
      <c r="W303" s="81"/>
      <c r="X303" s="81">
        <v>18</v>
      </c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>
        <v>127</v>
      </c>
      <c r="AO303" s="82" t="s">
        <v>829</v>
      </c>
      <c r="AP303" s="81" t="s">
        <v>878</v>
      </c>
      <c r="AQ303" s="82">
        <v>284.45</v>
      </c>
      <c r="AR303" s="82"/>
      <c r="AS303" s="86">
        <v>0.18</v>
      </c>
      <c r="AT303" s="82">
        <f t="shared" si="12"/>
        <v>0</v>
      </c>
      <c r="AU303" s="82">
        <f t="shared" si="13"/>
        <v>0</v>
      </c>
      <c r="AV303" s="82">
        <f t="shared" si="14"/>
        <v>0</v>
      </c>
      <c r="AW303" s="83"/>
    </row>
    <row r="304" spans="1:49" s="1" customFormat="1" ht="30" customHeight="1">
      <c r="A304" s="80">
        <v>295</v>
      </c>
      <c r="B304" s="81">
        <v>4874332</v>
      </c>
      <c r="C304" s="81" t="s">
        <v>42</v>
      </c>
      <c r="D304" s="81" t="s">
        <v>43</v>
      </c>
      <c r="E304" s="81" t="s">
        <v>47</v>
      </c>
      <c r="F304" s="96" t="s">
        <v>635</v>
      </c>
      <c r="G304" s="96" t="s">
        <v>636</v>
      </c>
      <c r="H304" s="81"/>
      <c r="I304" s="81" t="s">
        <v>1</v>
      </c>
      <c r="J304" s="81" t="s">
        <v>46</v>
      </c>
      <c r="K304" s="91" t="s">
        <v>828</v>
      </c>
      <c r="L304" s="81"/>
      <c r="M304" s="81"/>
      <c r="N304" s="81"/>
      <c r="O304" s="81"/>
      <c r="P304" s="81"/>
      <c r="Q304" s="81"/>
      <c r="R304" s="81"/>
      <c r="S304" s="81"/>
      <c r="T304" s="81">
        <v>2</v>
      </c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>
        <v>2</v>
      </c>
      <c r="AO304" s="82" t="s">
        <v>829</v>
      </c>
      <c r="AP304" s="81" t="s">
        <v>878</v>
      </c>
      <c r="AQ304" s="82">
        <v>1460.15</v>
      </c>
      <c r="AR304" s="82"/>
      <c r="AS304" s="86">
        <v>0.18</v>
      </c>
      <c r="AT304" s="82">
        <f t="shared" si="12"/>
        <v>0</v>
      </c>
      <c r="AU304" s="82">
        <f t="shared" si="13"/>
        <v>0</v>
      </c>
      <c r="AV304" s="82">
        <f t="shared" si="14"/>
        <v>0</v>
      </c>
      <c r="AW304" s="83"/>
    </row>
    <row r="305" spans="1:49" s="1" customFormat="1" ht="30" customHeight="1">
      <c r="A305" s="80">
        <v>296</v>
      </c>
      <c r="B305" s="81">
        <v>4874224</v>
      </c>
      <c r="C305" s="81" t="s">
        <v>42</v>
      </c>
      <c r="D305" s="81" t="s">
        <v>43</v>
      </c>
      <c r="E305" s="81" t="s">
        <v>47</v>
      </c>
      <c r="F305" s="96" t="s">
        <v>637</v>
      </c>
      <c r="G305" s="96" t="s">
        <v>638</v>
      </c>
      <c r="H305" s="81"/>
      <c r="I305" s="81" t="s">
        <v>1</v>
      </c>
      <c r="J305" s="81" t="s">
        <v>46</v>
      </c>
      <c r="K305" s="91" t="s">
        <v>828</v>
      </c>
      <c r="L305" s="81"/>
      <c r="M305" s="81"/>
      <c r="N305" s="81"/>
      <c r="O305" s="81"/>
      <c r="P305" s="81"/>
      <c r="Q305" s="81"/>
      <c r="R305" s="81"/>
      <c r="S305" s="81"/>
      <c r="T305" s="81">
        <v>14</v>
      </c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>
        <v>14</v>
      </c>
      <c r="AO305" s="82" t="s">
        <v>829</v>
      </c>
      <c r="AP305" s="81" t="s">
        <v>878</v>
      </c>
      <c r="AQ305" s="82">
        <v>461.32</v>
      </c>
      <c r="AR305" s="82"/>
      <c r="AS305" s="86">
        <v>0.18</v>
      </c>
      <c r="AT305" s="82">
        <f t="shared" si="12"/>
        <v>0</v>
      </c>
      <c r="AU305" s="82">
        <f t="shared" si="13"/>
        <v>0</v>
      </c>
      <c r="AV305" s="82">
        <f t="shared" si="14"/>
        <v>0</v>
      </c>
      <c r="AW305" s="83"/>
    </row>
    <row r="306" spans="1:49" s="1" customFormat="1" ht="30" customHeight="1">
      <c r="A306" s="80">
        <v>297</v>
      </c>
      <c r="B306" s="81">
        <v>4874053</v>
      </c>
      <c r="C306" s="81" t="s">
        <v>42</v>
      </c>
      <c r="D306" s="81" t="s">
        <v>43</v>
      </c>
      <c r="E306" s="81" t="s">
        <v>47</v>
      </c>
      <c r="F306" s="96" t="s">
        <v>639</v>
      </c>
      <c r="G306" s="96" t="s">
        <v>640</v>
      </c>
      <c r="H306" s="81"/>
      <c r="I306" s="81" t="s">
        <v>1</v>
      </c>
      <c r="J306" s="81" t="s">
        <v>46</v>
      </c>
      <c r="K306" s="91" t="s">
        <v>828</v>
      </c>
      <c r="L306" s="81"/>
      <c r="M306" s="81"/>
      <c r="N306" s="81"/>
      <c r="O306" s="81"/>
      <c r="P306" s="81"/>
      <c r="Q306" s="81"/>
      <c r="R306" s="81"/>
      <c r="S306" s="81"/>
      <c r="T306" s="81">
        <v>40</v>
      </c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>
        <v>40</v>
      </c>
      <c r="AO306" s="82" t="s">
        <v>829</v>
      </c>
      <c r="AP306" s="81" t="s">
        <v>878</v>
      </c>
      <c r="AQ306" s="82">
        <v>825.96</v>
      </c>
      <c r="AR306" s="82"/>
      <c r="AS306" s="86">
        <v>0.18</v>
      </c>
      <c r="AT306" s="82">
        <f t="shared" si="12"/>
        <v>0</v>
      </c>
      <c r="AU306" s="82">
        <f t="shared" si="13"/>
        <v>0</v>
      </c>
      <c r="AV306" s="82">
        <f t="shared" si="14"/>
        <v>0</v>
      </c>
      <c r="AW306" s="83"/>
    </row>
    <row r="307" spans="1:49" s="1" customFormat="1" ht="30" customHeight="1">
      <c r="A307" s="80">
        <v>298</v>
      </c>
      <c r="B307" s="81">
        <v>4874000</v>
      </c>
      <c r="C307" s="81" t="s">
        <v>42</v>
      </c>
      <c r="D307" s="81" t="s">
        <v>43</v>
      </c>
      <c r="E307" s="81" t="s">
        <v>47</v>
      </c>
      <c r="F307" s="96" t="s">
        <v>641</v>
      </c>
      <c r="G307" s="96" t="s">
        <v>642</v>
      </c>
      <c r="H307" s="81"/>
      <c r="I307" s="81" t="s">
        <v>1</v>
      </c>
      <c r="J307" s="81" t="s">
        <v>46</v>
      </c>
      <c r="K307" s="91" t="s">
        <v>828</v>
      </c>
      <c r="L307" s="81"/>
      <c r="M307" s="81"/>
      <c r="N307" s="81"/>
      <c r="O307" s="81"/>
      <c r="P307" s="81"/>
      <c r="Q307" s="81"/>
      <c r="R307" s="81"/>
      <c r="S307" s="81"/>
      <c r="T307" s="81">
        <v>84</v>
      </c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>
        <v>84</v>
      </c>
      <c r="AO307" s="82" t="s">
        <v>829</v>
      </c>
      <c r="AP307" s="81" t="s">
        <v>878</v>
      </c>
      <c r="AQ307" s="82">
        <v>889.28</v>
      </c>
      <c r="AR307" s="82"/>
      <c r="AS307" s="86">
        <v>0.18</v>
      </c>
      <c r="AT307" s="82">
        <f t="shared" si="12"/>
        <v>0</v>
      </c>
      <c r="AU307" s="82">
        <f t="shared" si="13"/>
        <v>0</v>
      </c>
      <c r="AV307" s="82">
        <f t="shared" si="14"/>
        <v>0</v>
      </c>
      <c r="AW307" s="83"/>
    </row>
    <row r="308" spans="1:49" s="1" customFormat="1" ht="30" customHeight="1">
      <c r="A308" s="80">
        <v>299</v>
      </c>
      <c r="B308" s="81">
        <v>4874218</v>
      </c>
      <c r="C308" s="81" t="s">
        <v>42</v>
      </c>
      <c r="D308" s="81" t="s">
        <v>43</v>
      </c>
      <c r="E308" s="81" t="s">
        <v>47</v>
      </c>
      <c r="F308" s="96" t="s">
        <v>643</v>
      </c>
      <c r="G308" s="96" t="s">
        <v>644</v>
      </c>
      <c r="H308" s="81"/>
      <c r="I308" s="81" t="s">
        <v>1</v>
      </c>
      <c r="J308" s="81" t="s">
        <v>46</v>
      </c>
      <c r="K308" s="91" t="s">
        <v>828</v>
      </c>
      <c r="L308" s="81"/>
      <c r="M308" s="81"/>
      <c r="N308" s="81"/>
      <c r="O308" s="81"/>
      <c r="P308" s="81"/>
      <c r="Q308" s="81"/>
      <c r="R308" s="81"/>
      <c r="S308" s="81"/>
      <c r="T308" s="81">
        <v>12</v>
      </c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>
        <v>12</v>
      </c>
      <c r="AO308" s="82" t="s">
        <v>829</v>
      </c>
      <c r="AP308" s="81" t="s">
        <v>878</v>
      </c>
      <c r="AQ308" s="82">
        <v>548.27</v>
      </c>
      <c r="AR308" s="82"/>
      <c r="AS308" s="86">
        <v>0.18</v>
      </c>
      <c r="AT308" s="82">
        <f t="shared" si="12"/>
        <v>0</v>
      </c>
      <c r="AU308" s="82">
        <f t="shared" si="13"/>
        <v>0</v>
      </c>
      <c r="AV308" s="82">
        <f t="shared" si="14"/>
        <v>0</v>
      </c>
      <c r="AW308" s="83"/>
    </row>
    <row r="309" spans="1:49" s="1" customFormat="1" ht="30" customHeight="1">
      <c r="A309" s="80">
        <v>300</v>
      </c>
      <c r="B309" s="81">
        <v>4874307</v>
      </c>
      <c r="C309" s="81" t="s">
        <v>42</v>
      </c>
      <c r="D309" s="81" t="s">
        <v>43</v>
      </c>
      <c r="E309" s="81" t="s">
        <v>47</v>
      </c>
      <c r="F309" s="96" t="s">
        <v>645</v>
      </c>
      <c r="G309" s="96" t="s">
        <v>646</v>
      </c>
      <c r="H309" s="81"/>
      <c r="I309" s="81" t="s">
        <v>1</v>
      </c>
      <c r="J309" s="81" t="s">
        <v>46</v>
      </c>
      <c r="K309" s="91" t="s">
        <v>828</v>
      </c>
      <c r="L309" s="81"/>
      <c r="M309" s="81"/>
      <c r="N309" s="81"/>
      <c r="O309" s="81"/>
      <c r="P309" s="81"/>
      <c r="Q309" s="81"/>
      <c r="R309" s="81"/>
      <c r="S309" s="81"/>
      <c r="T309" s="81">
        <v>2</v>
      </c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>
        <v>2</v>
      </c>
      <c r="AO309" s="82" t="s">
        <v>829</v>
      </c>
      <c r="AP309" s="81" t="s">
        <v>878</v>
      </c>
      <c r="AQ309" s="82">
        <v>1829.28</v>
      </c>
      <c r="AR309" s="82"/>
      <c r="AS309" s="86">
        <v>0.18</v>
      </c>
      <c r="AT309" s="82">
        <f t="shared" si="12"/>
        <v>0</v>
      </c>
      <c r="AU309" s="82">
        <f t="shared" si="13"/>
        <v>0</v>
      </c>
      <c r="AV309" s="82">
        <f t="shared" si="14"/>
        <v>0</v>
      </c>
      <c r="AW309" s="83"/>
    </row>
    <row r="310" spans="1:49" s="1" customFormat="1" ht="30" customHeight="1">
      <c r="A310" s="80">
        <v>301</v>
      </c>
      <c r="B310" s="81">
        <v>4873983</v>
      </c>
      <c r="C310" s="81" t="s">
        <v>42</v>
      </c>
      <c r="D310" s="81" t="s">
        <v>43</v>
      </c>
      <c r="E310" s="81" t="s">
        <v>47</v>
      </c>
      <c r="F310" s="96" t="s">
        <v>647</v>
      </c>
      <c r="G310" s="96" t="s">
        <v>648</v>
      </c>
      <c r="H310" s="81"/>
      <c r="I310" s="81" t="s">
        <v>1</v>
      </c>
      <c r="J310" s="81" t="s">
        <v>46</v>
      </c>
      <c r="K310" s="91" t="s">
        <v>831</v>
      </c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>
        <v>9</v>
      </c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>
        <v>9</v>
      </c>
      <c r="AO310" s="82" t="s">
        <v>829</v>
      </c>
      <c r="AP310" s="81" t="s">
        <v>878</v>
      </c>
      <c r="AQ310" s="82">
        <v>9132.84</v>
      </c>
      <c r="AR310" s="82"/>
      <c r="AS310" s="86">
        <v>0.18</v>
      </c>
      <c r="AT310" s="82">
        <f t="shared" si="12"/>
        <v>0</v>
      </c>
      <c r="AU310" s="82">
        <f t="shared" si="13"/>
        <v>0</v>
      </c>
      <c r="AV310" s="82">
        <f t="shared" si="14"/>
        <v>0</v>
      </c>
      <c r="AW310" s="83"/>
    </row>
    <row r="311" spans="1:49" s="1" customFormat="1" ht="30" customHeight="1">
      <c r="A311" s="80">
        <v>302</v>
      </c>
      <c r="B311" s="81">
        <v>4873973</v>
      </c>
      <c r="C311" s="81" t="s">
        <v>42</v>
      </c>
      <c r="D311" s="81" t="s">
        <v>43</v>
      </c>
      <c r="E311" s="81" t="s">
        <v>47</v>
      </c>
      <c r="F311" s="96" t="s">
        <v>649</v>
      </c>
      <c r="G311" s="96" t="s">
        <v>650</v>
      </c>
      <c r="H311" s="81"/>
      <c r="I311" s="81" t="s">
        <v>1</v>
      </c>
      <c r="J311" s="81" t="s">
        <v>46</v>
      </c>
      <c r="K311" s="91" t="s">
        <v>832</v>
      </c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>
        <v>12</v>
      </c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>
        <v>12</v>
      </c>
      <c r="AO311" s="82" t="s">
        <v>829</v>
      </c>
      <c r="AP311" s="81" t="s">
        <v>878</v>
      </c>
      <c r="AQ311" s="82">
        <v>9393.4500000000007</v>
      </c>
      <c r="AR311" s="82"/>
      <c r="AS311" s="86">
        <v>0.18</v>
      </c>
      <c r="AT311" s="82">
        <f t="shared" si="12"/>
        <v>0</v>
      </c>
      <c r="AU311" s="82">
        <f t="shared" si="13"/>
        <v>0</v>
      </c>
      <c r="AV311" s="82">
        <f t="shared" si="14"/>
        <v>0</v>
      </c>
      <c r="AW311" s="83"/>
    </row>
    <row r="312" spans="1:49" s="1" customFormat="1" ht="30" customHeight="1">
      <c r="A312" s="80">
        <v>303</v>
      </c>
      <c r="B312" s="81">
        <v>4874269</v>
      </c>
      <c r="C312" s="81" t="s">
        <v>42</v>
      </c>
      <c r="D312" s="81" t="s">
        <v>43</v>
      </c>
      <c r="E312" s="81" t="s">
        <v>47</v>
      </c>
      <c r="F312" s="96" t="s">
        <v>651</v>
      </c>
      <c r="G312" s="96" t="s">
        <v>652</v>
      </c>
      <c r="H312" s="81"/>
      <c r="I312" s="81" t="s">
        <v>1</v>
      </c>
      <c r="J312" s="81" t="s">
        <v>46</v>
      </c>
      <c r="K312" s="91" t="s">
        <v>838</v>
      </c>
      <c r="L312" s="81"/>
      <c r="M312" s="81"/>
      <c r="N312" s="81"/>
      <c r="O312" s="81"/>
      <c r="P312" s="81"/>
      <c r="Q312" s="81"/>
      <c r="R312" s="81"/>
      <c r="S312" s="81"/>
      <c r="T312" s="81">
        <v>7</v>
      </c>
      <c r="U312" s="81">
        <v>2</v>
      </c>
      <c r="V312" s="81">
        <v>2</v>
      </c>
      <c r="W312" s="81"/>
      <c r="X312" s="81">
        <v>3</v>
      </c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>
        <v>14</v>
      </c>
      <c r="AO312" s="82" t="s">
        <v>829</v>
      </c>
      <c r="AP312" s="81" t="s">
        <v>878</v>
      </c>
      <c r="AQ312" s="82">
        <v>341.41</v>
      </c>
      <c r="AR312" s="82"/>
      <c r="AS312" s="86">
        <v>0.18</v>
      </c>
      <c r="AT312" s="82">
        <f t="shared" si="12"/>
        <v>0</v>
      </c>
      <c r="AU312" s="82">
        <f t="shared" si="13"/>
        <v>0</v>
      </c>
      <c r="AV312" s="82">
        <f t="shared" si="14"/>
        <v>0</v>
      </c>
      <c r="AW312" s="83"/>
    </row>
    <row r="313" spans="1:49" s="1" customFormat="1" ht="30" customHeight="1">
      <c r="A313" s="80">
        <v>304</v>
      </c>
      <c r="B313" s="81">
        <v>4874387</v>
      </c>
      <c r="C313" s="81" t="s">
        <v>42</v>
      </c>
      <c r="D313" s="81" t="s">
        <v>43</v>
      </c>
      <c r="E313" s="81" t="s">
        <v>47</v>
      </c>
      <c r="F313" s="96" t="s">
        <v>653</v>
      </c>
      <c r="G313" s="96" t="s">
        <v>654</v>
      </c>
      <c r="H313" s="81"/>
      <c r="I313" s="81" t="s">
        <v>1</v>
      </c>
      <c r="J313" s="81" t="s">
        <v>46</v>
      </c>
      <c r="K313" s="91" t="s">
        <v>828</v>
      </c>
      <c r="L313" s="81"/>
      <c r="M313" s="81"/>
      <c r="N313" s="81"/>
      <c r="O313" s="81"/>
      <c r="P313" s="81"/>
      <c r="Q313" s="81"/>
      <c r="R313" s="81"/>
      <c r="S313" s="81"/>
      <c r="T313" s="81">
        <v>12</v>
      </c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>
        <v>12</v>
      </c>
      <c r="AO313" s="82" t="s">
        <v>829</v>
      </c>
      <c r="AP313" s="81" t="s">
        <v>878</v>
      </c>
      <c r="AQ313" s="82">
        <v>144.87</v>
      </c>
      <c r="AR313" s="82"/>
      <c r="AS313" s="86">
        <v>0.18</v>
      </c>
      <c r="AT313" s="82">
        <f t="shared" si="12"/>
        <v>0</v>
      </c>
      <c r="AU313" s="82">
        <f t="shared" si="13"/>
        <v>0</v>
      </c>
      <c r="AV313" s="82">
        <f t="shared" si="14"/>
        <v>0</v>
      </c>
      <c r="AW313" s="83"/>
    </row>
    <row r="314" spans="1:49" s="1" customFormat="1" ht="30" customHeight="1">
      <c r="A314" s="80">
        <v>305</v>
      </c>
      <c r="B314" s="81">
        <v>4874285</v>
      </c>
      <c r="C314" s="81" t="s">
        <v>42</v>
      </c>
      <c r="D314" s="81" t="s">
        <v>43</v>
      </c>
      <c r="E314" s="81" t="s">
        <v>47</v>
      </c>
      <c r="F314" s="96" t="s">
        <v>655</v>
      </c>
      <c r="G314" s="96" t="s">
        <v>656</v>
      </c>
      <c r="H314" s="81"/>
      <c r="I314" s="81" t="s">
        <v>1</v>
      </c>
      <c r="J314" s="81" t="s">
        <v>46</v>
      </c>
      <c r="K314" s="91" t="s">
        <v>839</v>
      </c>
      <c r="L314" s="81"/>
      <c r="M314" s="81"/>
      <c r="N314" s="81"/>
      <c r="O314" s="81"/>
      <c r="P314" s="81"/>
      <c r="Q314" s="81"/>
      <c r="R314" s="81"/>
      <c r="S314" s="81"/>
      <c r="T314" s="81">
        <v>26</v>
      </c>
      <c r="U314" s="81">
        <v>4</v>
      </c>
      <c r="V314" s="81">
        <v>4</v>
      </c>
      <c r="W314" s="81"/>
      <c r="X314" s="81">
        <v>6</v>
      </c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>
        <v>40</v>
      </c>
      <c r="AO314" s="82" t="s">
        <v>829</v>
      </c>
      <c r="AP314" s="81" t="s">
        <v>878</v>
      </c>
      <c r="AQ314" s="82">
        <v>99.28</v>
      </c>
      <c r="AR314" s="82"/>
      <c r="AS314" s="86">
        <v>0.18</v>
      </c>
      <c r="AT314" s="82">
        <f t="shared" si="12"/>
        <v>0</v>
      </c>
      <c r="AU314" s="82">
        <f t="shared" si="13"/>
        <v>0</v>
      </c>
      <c r="AV314" s="82">
        <f t="shared" si="14"/>
        <v>0</v>
      </c>
      <c r="AW314" s="83"/>
    </row>
    <row r="315" spans="1:49" s="1" customFormat="1" ht="30" customHeight="1">
      <c r="A315" s="80">
        <v>306</v>
      </c>
      <c r="B315" s="81">
        <v>4874241</v>
      </c>
      <c r="C315" s="81" t="s">
        <v>42</v>
      </c>
      <c r="D315" s="81" t="s">
        <v>43</v>
      </c>
      <c r="E315" s="81" t="s">
        <v>47</v>
      </c>
      <c r="F315" s="96" t="s">
        <v>657</v>
      </c>
      <c r="G315" s="96" t="s">
        <v>658</v>
      </c>
      <c r="H315" s="81"/>
      <c r="I315" s="81" t="s">
        <v>1</v>
      </c>
      <c r="J315" s="81" t="s">
        <v>46</v>
      </c>
      <c r="K315" s="91" t="s">
        <v>836</v>
      </c>
      <c r="L315" s="81"/>
      <c r="M315" s="81"/>
      <c r="N315" s="81"/>
      <c r="O315" s="81"/>
      <c r="P315" s="81"/>
      <c r="Q315" s="81"/>
      <c r="R315" s="81"/>
      <c r="S315" s="81"/>
      <c r="T315" s="81">
        <v>14</v>
      </c>
      <c r="U315" s="81">
        <v>4</v>
      </c>
      <c r="V315" s="81">
        <v>4</v>
      </c>
      <c r="W315" s="81"/>
      <c r="X315" s="81">
        <v>6</v>
      </c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>
        <v>28</v>
      </c>
      <c r="AO315" s="82" t="s">
        <v>829</v>
      </c>
      <c r="AP315" s="81" t="s">
        <v>878</v>
      </c>
      <c r="AQ315" s="82">
        <v>207.08</v>
      </c>
      <c r="AR315" s="82"/>
      <c r="AS315" s="86">
        <v>0.18</v>
      </c>
      <c r="AT315" s="82">
        <f t="shared" si="12"/>
        <v>0</v>
      </c>
      <c r="AU315" s="82">
        <f t="shared" si="13"/>
        <v>0</v>
      </c>
      <c r="AV315" s="82">
        <f t="shared" si="14"/>
        <v>0</v>
      </c>
      <c r="AW315" s="83"/>
    </row>
    <row r="316" spans="1:49" s="1" customFormat="1" ht="30" customHeight="1">
      <c r="A316" s="80">
        <v>307</v>
      </c>
      <c r="B316" s="81">
        <v>4874166</v>
      </c>
      <c r="C316" s="81" t="s">
        <v>42</v>
      </c>
      <c r="D316" s="81" t="s">
        <v>43</v>
      </c>
      <c r="E316" s="81" t="s">
        <v>47</v>
      </c>
      <c r="F316" s="96" t="s">
        <v>659</v>
      </c>
      <c r="G316" s="96" t="s">
        <v>660</v>
      </c>
      <c r="H316" s="81"/>
      <c r="I316" s="81" t="s">
        <v>1</v>
      </c>
      <c r="J316" s="81" t="s">
        <v>46</v>
      </c>
      <c r="K316" s="91" t="s">
        <v>865</v>
      </c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>
        <v>9</v>
      </c>
      <c r="W316" s="81">
        <v>12</v>
      </c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>
        <v>21</v>
      </c>
      <c r="AO316" s="82" t="s">
        <v>829</v>
      </c>
      <c r="AP316" s="81" t="s">
        <v>878</v>
      </c>
      <c r="AQ316" s="82">
        <v>452.16</v>
      </c>
      <c r="AR316" s="82"/>
      <c r="AS316" s="86">
        <v>0.18</v>
      </c>
      <c r="AT316" s="82">
        <f t="shared" si="12"/>
        <v>0</v>
      </c>
      <c r="AU316" s="82">
        <f t="shared" si="13"/>
        <v>0</v>
      </c>
      <c r="AV316" s="82">
        <f t="shared" si="14"/>
        <v>0</v>
      </c>
      <c r="AW316" s="83"/>
    </row>
    <row r="317" spans="1:49" s="1" customFormat="1" ht="30" customHeight="1">
      <c r="A317" s="80">
        <v>308</v>
      </c>
      <c r="B317" s="81">
        <v>4874295</v>
      </c>
      <c r="C317" s="81" t="s">
        <v>42</v>
      </c>
      <c r="D317" s="81" t="s">
        <v>43</v>
      </c>
      <c r="E317" s="81" t="s">
        <v>47</v>
      </c>
      <c r="F317" s="96" t="s">
        <v>661</v>
      </c>
      <c r="G317" s="96" t="s">
        <v>662</v>
      </c>
      <c r="H317" s="81"/>
      <c r="I317" s="81" t="s">
        <v>1</v>
      </c>
      <c r="J317" s="81" t="s">
        <v>46</v>
      </c>
      <c r="K317" s="91" t="s">
        <v>828</v>
      </c>
      <c r="L317" s="81"/>
      <c r="M317" s="81"/>
      <c r="N317" s="81"/>
      <c r="O317" s="81"/>
      <c r="P317" s="81"/>
      <c r="Q317" s="81"/>
      <c r="R317" s="81"/>
      <c r="S317" s="81"/>
      <c r="T317" s="81">
        <v>3</v>
      </c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>
        <v>3</v>
      </c>
      <c r="AO317" s="82" t="s">
        <v>829</v>
      </c>
      <c r="AP317" s="81" t="s">
        <v>878</v>
      </c>
      <c r="AQ317" s="82">
        <v>1213.8800000000001</v>
      </c>
      <c r="AR317" s="82"/>
      <c r="AS317" s="86">
        <v>0.18</v>
      </c>
      <c r="AT317" s="82">
        <f t="shared" si="12"/>
        <v>0</v>
      </c>
      <c r="AU317" s="82">
        <f t="shared" si="13"/>
        <v>0</v>
      </c>
      <c r="AV317" s="82">
        <f t="shared" si="14"/>
        <v>0</v>
      </c>
      <c r="AW317" s="83"/>
    </row>
    <row r="318" spans="1:49" s="1" customFormat="1" ht="30" customHeight="1">
      <c r="A318" s="80">
        <v>309</v>
      </c>
      <c r="B318" s="81">
        <v>4874008</v>
      </c>
      <c r="C318" s="81" t="s">
        <v>42</v>
      </c>
      <c r="D318" s="81" t="s">
        <v>43</v>
      </c>
      <c r="E318" s="81" t="s">
        <v>47</v>
      </c>
      <c r="F318" s="96" t="s">
        <v>663</v>
      </c>
      <c r="G318" s="96" t="s">
        <v>664</v>
      </c>
      <c r="H318" s="81"/>
      <c r="I318" s="81" t="s">
        <v>1</v>
      </c>
      <c r="J318" s="81" t="s">
        <v>46</v>
      </c>
      <c r="K318" s="91" t="s">
        <v>828</v>
      </c>
      <c r="L318" s="81"/>
      <c r="M318" s="81"/>
      <c r="N318" s="81"/>
      <c r="O318" s="81"/>
      <c r="P318" s="81"/>
      <c r="Q318" s="81"/>
      <c r="R318" s="81"/>
      <c r="S318" s="81"/>
      <c r="T318" s="81">
        <v>84</v>
      </c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>
        <v>84</v>
      </c>
      <c r="AO318" s="82" t="s">
        <v>829</v>
      </c>
      <c r="AP318" s="81" t="s">
        <v>878</v>
      </c>
      <c r="AQ318" s="82">
        <v>679.8</v>
      </c>
      <c r="AR318" s="82"/>
      <c r="AS318" s="86">
        <v>0.18</v>
      </c>
      <c r="AT318" s="82">
        <f t="shared" si="12"/>
        <v>0</v>
      </c>
      <c r="AU318" s="82">
        <f t="shared" si="13"/>
        <v>0</v>
      </c>
      <c r="AV318" s="82">
        <f t="shared" si="14"/>
        <v>0</v>
      </c>
      <c r="AW318" s="83"/>
    </row>
    <row r="319" spans="1:49" s="1" customFormat="1" ht="30" customHeight="1">
      <c r="A319" s="80">
        <v>310</v>
      </c>
      <c r="B319" s="81">
        <v>4874102</v>
      </c>
      <c r="C319" s="81" t="s">
        <v>42</v>
      </c>
      <c r="D319" s="81" t="s">
        <v>43</v>
      </c>
      <c r="E319" s="81" t="s">
        <v>47</v>
      </c>
      <c r="F319" s="96" t="s">
        <v>665</v>
      </c>
      <c r="G319" s="96" t="s">
        <v>666</v>
      </c>
      <c r="H319" s="81"/>
      <c r="I319" s="81" t="s">
        <v>1</v>
      </c>
      <c r="J319" s="81" t="s">
        <v>46</v>
      </c>
      <c r="K319" s="91" t="s">
        <v>866</v>
      </c>
      <c r="L319" s="81"/>
      <c r="M319" s="81"/>
      <c r="N319" s="81"/>
      <c r="O319" s="81"/>
      <c r="P319" s="81"/>
      <c r="Q319" s="81"/>
      <c r="R319" s="81"/>
      <c r="S319" s="81"/>
      <c r="T319" s="81">
        <v>2</v>
      </c>
      <c r="U319" s="81"/>
      <c r="V319" s="81">
        <v>2</v>
      </c>
      <c r="W319" s="81">
        <v>2</v>
      </c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>
        <v>6</v>
      </c>
      <c r="AO319" s="82" t="s">
        <v>829</v>
      </c>
      <c r="AP319" s="81" t="s">
        <v>878</v>
      </c>
      <c r="AQ319" s="82">
        <v>2872.08</v>
      </c>
      <c r="AR319" s="82"/>
      <c r="AS319" s="86">
        <v>0.18</v>
      </c>
      <c r="AT319" s="82">
        <f t="shared" si="12"/>
        <v>0</v>
      </c>
      <c r="AU319" s="82">
        <f t="shared" si="13"/>
        <v>0</v>
      </c>
      <c r="AV319" s="82">
        <f t="shared" si="14"/>
        <v>0</v>
      </c>
      <c r="AW319" s="83"/>
    </row>
    <row r="320" spans="1:49" s="1" customFormat="1" ht="30" customHeight="1">
      <c r="A320" s="80">
        <v>311</v>
      </c>
      <c r="B320" s="81">
        <v>4874180</v>
      </c>
      <c r="C320" s="81" t="s">
        <v>42</v>
      </c>
      <c r="D320" s="81" t="s">
        <v>43</v>
      </c>
      <c r="E320" s="81" t="s">
        <v>47</v>
      </c>
      <c r="F320" s="96" t="s">
        <v>667</v>
      </c>
      <c r="G320" s="96" t="s">
        <v>668</v>
      </c>
      <c r="H320" s="81"/>
      <c r="I320" s="81" t="s">
        <v>1</v>
      </c>
      <c r="J320" s="81" t="s">
        <v>46</v>
      </c>
      <c r="K320" s="91" t="s">
        <v>828</v>
      </c>
      <c r="L320" s="81"/>
      <c r="M320" s="81"/>
      <c r="N320" s="81"/>
      <c r="O320" s="81"/>
      <c r="P320" s="81"/>
      <c r="Q320" s="81"/>
      <c r="R320" s="81"/>
      <c r="S320" s="81"/>
      <c r="T320" s="81">
        <v>1</v>
      </c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>
        <v>1</v>
      </c>
      <c r="AO320" s="82" t="s">
        <v>829</v>
      </c>
      <c r="AP320" s="81" t="s">
        <v>878</v>
      </c>
      <c r="AQ320" s="82">
        <v>8865.01</v>
      </c>
      <c r="AR320" s="82"/>
      <c r="AS320" s="86">
        <v>0.18</v>
      </c>
      <c r="AT320" s="82">
        <f t="shared" si="12"/>
        <v>0</v>
      </c>
      <c r="AU320" s="82">
        <f t="shared" si="13"/>
        <v>0</v>
      </c>
      <c r="AV320" s="82">
        <f t="shared" si="14"/>
        <v>0</v>
      </c>
      <c r="AW320" s="83"/>
    </row>
    <row r="321" spans="1:49" s="1" customFormat="1" ht="30" customHeight="1">
      <c r="A321" s="80">
        <v>312</v>
      </c>
      <c r="B321" s="81">
        <v>4874176</v>
      </c>
      <c r="C321" s="81" t="s">
        <v>42</v>
      </c>
      <c r="D321" s="81" t="s">
        <v>43</v>
      </c>
      <c r="E321" s="81" t="s">
        <v>47</v>
      </c>
      <c r="F321" s="96" t="s">
        <v>669</v>
      </c>
      <c r="G321" s="96" t="s">
        <v>670</v>
      </c>
      <c r="H321" s="81"/>
      <c r="I321" s="81" t="s">
        <v>1</v>
      </c>
      <c r="J321" s="81" t="s">
        <v>46</v>
      </c>
      <c r="K321" s="91" t="s">
        <v>828</v>
      </c>
      <c r="L321" s="81"/>
      <c r="M321" s="81"/>
      <c r="N321" s="81"/>
      <c r="O321" s="81"/>
      <c r="P321" s="81"/>
      <c r="Q321" s="81"/>
      <c r="R321" s="81"/>
      <c r="S321" s="81"/>
      <c r="T321" s="81">
        <v>1</v>
      </c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>
        <v>1</v>
      </c>
      <c r="AO321" s="82" t="s">
        <v>829</v>
      </c>
      <c r="AP321" s="81" t="s">
        <v>878</v>
      </c>
      <c r="AQ321" s="82">
        <v>9029.76</v>
      </c>
      <c r="AR321" s="82"/>
      <c r="AS321" s="86">
        <v>0.18</v>
      </c>
      <c r="AT321" s="82">
        <f t="shared" si="12"/>
        <v>0</v>
      </c>
      <c r="AU321" s="82">
        <f t="shared" si="13"/>
        <v>0</v>
      </c>
      <c r="AV321" s="82">
        <f t="shared" si="14"/>
        <v>0</v>
      </c>
      <c r="AW321" s="83"/>
    </row>
    <row r="322" spans="1:49" s="1" customFormat="1" ht="30" customHeight="1">
      <c r="A322" s="80">
        <v>313</v>
      </c>
      <c r="B322" s="81">
        <v>4874281</v>
      </c>
      <c r="C322" s="81" t="s">
        <v>42</v>
      </c>
      <c r="D322" s="81" t="s">
        <v>43</v>
      </c>
      <c r="E322" s="81" t="s">
        <v>47</v>
      </c>
      <c r="F322" s="96" t="s">
        <v>671</v>
      </c>
      <c r="G322" s="96" t="s">
        <v>672</v>
      </c>
      <c r="H322" s="81"/>
      <c r="I322" s="81" t="s">
        <v>1</v>
      </c>
      <c r="J322" s="81" t="s">
        <v>46</v>
      </c>
      <c r="K322" s="91" t="s">
        <v>828</v>
      </c>
      <c r="L322" s="81"/>
      <c r="M322" s="81"/>
      <c r="N322" s="81"/>
      <c r="O322" s="81"/>
      <c r="P322" s="81"/>
      <c r="Q322" s="81"/>
      <c r="R322" s="81"/>
      <c r="S322" s="81"/>
      <c r="T322" s="81">
        <v>24</v>
      </c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>
        <v>24</v>
      </c>
      <c r="AO322" s="82" t="s">
        <v>829</v>
      </c>
      <c r="AP322" s="81" t="s">
        <v>878</v>
      </c>
      <c r="AQ322" s="82">
        <v>175.01</v>
      </c>
      <c r="AR322" s="82"/>
      <c r="AS322" s="86">
        <v>0.18</v>
      </c>
      <c r="AT322" s="82">
        <f t="shared" si="12"/>
        <v>0</v>
      </c>
      <c r="AU322" s="82">
        <f t="shared" si="13"/>
        <v>0</v>
      </c>
      <c r="AV322" s="82">
        <f t="shared" si="14"/>
        <v>0</v>
      </c>
      <c r="AW322" s="83"/>
    </row>
    <row r="323" spans="1:49" s="1" customFormat="1" ht="30" customHeight="1">
      <c r="A323" s="80">
        <v>314</v>
      </c>
      <c r="B323" s="81">
        <v>4874010</v>
      </c>
      <c r="C323" s="81" t="s">
        <v>42</v>
      </c>
      <c r="D323" s="81" t="s">
        <v>43</v>
      </c>
      <c r="E323" s="81" t="s">
        <v>47</v>
      </c>
      <c r="F323" s="96" t="s">
        <v>673</v>
      </c>
      <c r="G323" s="96" t="s">
        <v>674</v>
      </c>
      <c r="H323" s="81"/>
      <c r="I323" s="81" t="s">
        <v>1</v>
      </c>
      <c r="J323" s="81" t="s">
        <v>46</v>
      </c>
      <c r="K323" s="91" t="s">
        <v>828</v>
      </c>
      <c r="L323" s="81"/>
      <c r="M323" s="81"/>
      <c r="N323" s="81"/>
      <c r="O323" s="81"/>
      <c r="P323" s="81"/>
      <c r="Q323" s="81"/>
      <c r="R323" s="81"/>
      <c r="S323" s="81"/>
      <c r="T323" s="81">
        <v>84</v>
      </c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>
        <v>84</v>
      </c>
      <c r="AO323" s="82" t="s">
        <v>829</v>
      </c>
      <c r="AP323" s="81" t="s">
        <v>878</v>
      </c>
      <c r="AQ323" s="82">
        <v>675.47</v>
      </c>
      <c r="AR323" s="82"/>
      <c r="AS323" s="86">
        <v>0.18</v>
      </c>
      <c r="AT323" s="82">
        <f t="shared" si="12"/>
        <v>0</v>
      </c>
      <c r="AU323" s="82">
        <f t="shared" si="13"/>
        <v>0</v>
      </c>
      <c r="AV323" s="82">
        <f t="shared" si="14"/>
        <v>0</v>
      </c>
      <c r="AW323" s="83"/>
    </row>
    <row r="324" spans="1:49" s="1" customFormat="1" ht="30" customHeight="1">
      <c r="A324" s="80">
        <v>315</v>
      </c>
      <c r="B324" s="81">
        <v>4873927</v>
      </c>
      <c r="C324" s="81" t="s">
        <v>42</v>
      </c>
      <c r="D324" s="81" t="s">
        <v>43</v>
      </c>
      <c r="E324" s="81" t="s">
        <v>47</v>
      </c>
      <c r="F324" s="96" t="s">
        <v>675</v>
      </c>
      <c r="G324" s="96" t="s">
        <v>676</v>
      </c>
      <c r="H324" s="81"/>
      <c r="I324" s="81" t="s">
        <v>1</v>
      </c>
      <c r="J324" s="81" t="s">
        <v>46</v>
      </c>
      <c r="K324" s="91" t="s">
        <v>867</v>
      </c>
      <c r="L324" s="81"/>
      <c r="M324" s="81"/>
      <c r="N324" s="81"/>
      <c r="O324" s="81"/>
      <c r="P324" s="81"/>
      <c r="Q324" s="81"/>
      <c r="R324" s="81"/>
      <c r="S324" s="81"/>
      <c r="T324" s="81">
        <v>1008</v>
      </c>
      <c r="U324" s="81"/>
      <c r="V324" s="81"/>
      <c r="W324" s="81">
        <v>388</v>
      </c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>
        <v>1396</v>
      </c>
      <c r="AO324" s="82" t="s">
        <v>829</v>
      </c>
      <c r="AP324" s="81" t="s">
        <v>878</v>
      </c>
      <c r="AQ324" s="82">
        <v>1059.82</v>
      </c>
      <c r="AR324" s="82"/>
      <c r="AS324" s="86">
        <v>0.18</v>
      </c>
      <c r="AT324" s="82">
        <f t="shared" si="12"/>
        <v>0</v>
      </c>
      <c r="AU324" s="82">
        <f t="shared" si="13"/>
        <v>0</v>
      </c>
      <c r="AV324" s="82">
        <f t="shared" si="14"/>
        <v>0</v>
      </c>
      <c r="AW324" s="83"/>
    </row>
    <row r="325" spans="1:49" s="1" customFormat="1" ht="30" customHeight="1">
      <c r="A325" s="80">
        <v>316</v>
      </c>
      <c r="B325" s="81">
        <v>4873936</v>
      </c>
      <c r="C325" s="81" t="s">
        <v>42</v>
      </c>
      <c r="D325" s="81" t="s">
        <v>43</v>
      </c>
      <c r="E325" s="81" t="s">
        <v>47</v>
      </c>
      <c r="F325" s="96" t="s">
        <v>677</v>
      </c>
      <c r="G325" s="96" t="s">
        <v>678</v>
      </c>
      <c r="H325" s="81"/>
      <c r="I325" s="81" t="s">
        <v>1</v>
      </c>
      <c r="J325" s="81" t="s">
        <v>46</v>
      </c>
      <c r="K325" s="91" t="s">
        <v>868</v>
      </c>
      <c r="L325" s="81"/>
      <c r="M325" s="81"/>
      <c r="N325" s="81"/>
      <c r="O325" s="81"/>
      <c r="P325" s="81"/>
      <c r="Q325" s="81"/>
      <c r="R325" s="81"/>
      <c r="S325" s="81"/>
      <c r="T325" s="81">
        <v>552</v>
      </c>
      <c r="U325" s="81"/>
      <c r="V325" s="81">
        <v>18</v>
      </c>
      <c r="W325" s="81">
        <v>200</v>
      </c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>
        <v>770</v>
      </c>
      <c r="AO325" s="82" t="s">
        <v>829</v>
      </c>
      <c r="AP325" s="81" t="s">
        <v>878</v>
      </c>
      <c r="AQ325" s="82">
        <v>1077.71</v>
      </c>
      <c r="AR325" s="82"/>
      <c r="AS325" s="86">
        <v>0.18</v>
      </c>
      <c r="AT325" s="82">
        <f t="shared" si="12"/>
        <v>0</v>
      </c>
      <c r="AU325" s="82">
        <f t="shared" si="13"/>
        <v>0</v>
      </c>
      <c r="AV325" s="82">
        <f t="shared" si="14"/>
        <v>0</v>
      </c>
      <c r="AW325" s="83"/>
    </row>
    <row r="326" spans="1:49" s="1" customFormat="1" ht="30" customHeight="1">
      <c r="A326" s="80">
        <v>317</v>
      </c>
      <c r="B326" s="81">
        <v>4874139</v>
      </c>
      <c r="C326" s="81" t="s">
        <v>42</v>
      </c>
      <c r="D326" s="81" t="s">
        <v>43</v>
      </c>
      <c r="E326" s="81" t="s">
        <v>47</v>
      </c>
      <c r="F326" s="96" t="s">
        <v>679</v>
      </c>
      <c r="G326" s="96" t="s">
        <v>680</v>
      </c>
      <c r="H326" s="81"/>
      <c r="I326" s="81" t="s">
        <v>1</v>
      </c>
      <c r="J326" s="81" t="s">
        <v>46</v>
      </c>
      <c r="K326" s="91" t="s">
        <v>828</v>
      </c>
      <c r="L326" s="81"/>
      <c r="M326" s="81"/>
      <c r="N326" s="81"/>
      <c r="O326" s="81"/>
      <c r="P326" s="81"/>
      <c r="Q326" s="81"/>
      <c r="R326" s="81"/>
      <c r="S326" s="81"/>
      <c r="T326" s="81">
        <v>2</v>
      </c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>
        <v>2</v>
      </c>
      <c r="AO326" s="82" t="s">
        <v>829</v>
      </c>
      <c r="AP326" s="81" t="s">
        <v>878</v>
      </c>
      <c r="AQ326" s="82">
        <v>5739.91</v>
      </c>
      <c r="AR326" s="82"/>
      <c r="AS326" s="86">
        <v>0.18</v>
      </c>
      <c r="AT326" s="82">
        <f t="shared" si="12"/>
        <v>0</v>
      </c>
      <c r="AU326" s="82">
        <f t="shared" si="13"/>
        <v>0</v>
      </c>
      <c r="AV326" s="82">
        <f t="shared" si="14"/>
        <v>0</v>
      </c>
      <c r="AW326" s="83"/>
    </row>
    <row r="327" spans="1:49" s="1" customFormat="1" ht="30" customHeight="1">
      <c r="A327" s="80">
        <v>318</v>
      </c>
      <c r="B327" s="81">
        <v>4873961</v>
      </c>
      <c r="C327" s="81" t="s">
        <v>42</v>
      </c>
      <c r="D327" s="81" t="s">
        <v>43</v>
      </c>
      <c r="E327" s="81" t="s">
        <v>47</v>
      </c>
      <c r="F327" s="96" t="s">
        <v>681</v>
      </c>
      <c r="G327" s="96" t="s">
        <v>682</v>
      </c>
      <c r="H327" s="81"/>
      <c r="I327" s="81" t="s">
        <v>1</v>
      </c>
      <c r="J327" s="81" t="s">
        <v>46</v>
      </c>
      <c r="K327" s="91" t="s">
        <v>828</v>
      </c>
      <c r="L327" s="81"/>
      <c r="M327" s="81"/>
      <c r="N327" s="81"/>
      <c r="O327" s="81"/>
      <c r="P327" s="81"/>
      <c r="Q327" s="81"/>
      <c r="R327" s="81"/>
      <c r="S327" s="81"/>
      <c r="T327" s="81">
        <v>35</v>
      </c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>
        <v>35</v>
      </c>
      <c r="AO327" s="82" t="s">
        <v>829</v>
      </c>
      <c r="AP327" s="81" t="s">
        <v>878</v>
      </c>
      <c r="AQ327" s="82">
        <v>4792.79</v>
      </c>
      <c r="AR327" s="82"/>
      <c r="AS327" s="86">
        <v>0.18</v>
      </c>
      <c r="AT327" s="82">
        <f t="shared" si="12"/>
        <v>0</v>
      </c>
      <c r="AU327" s="82">
        <f t="shared" si="13"/>
        <v>0</v>
      </c>
      <c r="AV327" s="82">
        <f t="shared" si="14"/>
        <v>0</v>
      </c>
      <c r="AW327" s="83"/>
    </row>
    <row r="328" spans="1:49" s="1" customFormat="1" ht="30" customHeight="1">
      <c r="A328" s="80">
        <v>319</v>
      </c>
      <c r="B328" s="81">
        <v>4874294</v>
      </c>
      <c r="C328" s="81" t="s">
        <v>42</v>
      </c>
      <c r="D328" s="81" t="s">
        <v>43</v>
      </c>
      <c r="E328" s="81" t="s">
        <v>47</v>
      </c>
      <c r="F328" s="96" t="s">
        <v>683</v>
      </c>
      <c r="G328" s="96" t="s">
        <v>684</v>
      </c>
      <c r="H328" s="81"/>
      <c r="I328" s="81" t="s">
        <v>1</v>
      </c>
      <c r="J328" s="81" t="s">
        <v>46</v>
      </c>
      <c r="K328" s="91" t="s">
        <v>828</v>
      </c>
      <c r="L328" s="81"/>
      <c r="M328" s="81"/>
      <c r="N328" s="81"/>
      <c r="O328" s="81"/>
      <c r="P328" s="81"/>
      <c r="Q328" s="81"/>
      <c r="R328" s="81"/>
      <c r="S328" s="81"/>
      <c r="T328" s="81">
        <v>1</v>
      </c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>
        <v>1</v>
      </c>
      <c r="AO328" s="82" t="s">
        <v>829</v>
      </c>
      <c r="AP328" s="81" t="s">
        <v>878</v>
      </c>
      <c r="AQ328" s="82">
        <v>3813.38</v>
      </c>
      <c r="AR328" s="82"/>
      <c r="AS328" s="86">
        <v>0.18</v>
      </c>
      <c r="AT328" s="82">
        <f t="shared" si="12"/>
        <v>0</v>
      </c>
      <c r="AU328" s="82">
        <f t="shared" si="13"/>
        <v>0</v>
      </c>
      <c r="AV328" s="82">
        <f t="shared" si="14"/>
        <v>0</v>
      </c>
      <c r="AW328" s="83"/>
    </row>
    <row r="329" spans="1:49" s="1" customFormat="1" ht="30" customHeight="1">
      <c r="A329" s="80">
        <v>320</v>
      </c>
      <c r="B329" s="81">
        <v>4874329</v>
      </c>
      <c r="C329" s="81" t="s">
        <v>42</v>
      </c>
      <c r="D329" s="81" t="s">
        <v>43</v>
      </c>
      <c r="E329" s="81" t="s">
        <v>47</v>
      </c>
      <c r="F329" s="96" t="s">
        <v>685</v>
      </c>
      <c r="G329" s="96" t="s">
        <v>686</v>
      </c>
      <c r="H329" s="81"/>
      <c r="I329" s="81" t="s">
        <v>1</v>
      </c>
      <c r="J329" s="81" t="s">
        <v>46</v>
      </c>
      <c r="K329" s="91" t="s">
        <v>828</v>
      </c>
      <c r="L329" s="81"/>
      <c r="M329" s="81"/>
      <c r="N329" s="81"/>
      <c r="O329" s="81"/>
      <c r="P329" s="81"/>
      <c r="Q329" s="81"/>
      <c r="R329" s="81"/>
      <c r="S329" s="81"/>
      <c r="T329" s="81">
        <v>1</v>
      </c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>
        <v>1</v>
      </c>
      <c r="AO329" s="82" t="s">
        <v>829</v>
      </c>
      <c r="AP329" s="81" t="s">
        <v>878</v>
      </c>
      <c r="AQ329" s="82">
        <v>3234.34</v>
      </c>
      <c r="AR329" s="82"/>
      <c r="AS329" s="86">
        <v>0.18</v>
      </c>
      <c r="AT329" s="82">
        <f t="shared" si="12"/>
        <v>0</v>
      </c>
      <c r="AU329" s="82">
        <f t="shared" si="13"/>
        <v>0</v>
      </c>
      <c r="AV329" s="82">
        <f t="shared" si="14"/>
        <v>0</v>
      </c>
      <c r="AW329" s="83"/>
    </row>
    <row r="330" spans="1:49" s="1" customFormat="1" ht="30" customHeight="1">
      <c r="A330" s="80">
        <v>321</v>
      </c>
      <c r="B330" s="81">
        <v>4874173</v>
      </c>
      <c r="C330" s="81" t="s">
        <v>42</v>
      </c>
      <c r="D330" s="81" t="s">
        <v>43</v>
      </c>
      <c r="E330" s="81" t="s">
        <v>47</v>
      </c>
      <c r="F330" s="96" t="s">
        <v>687</v>
      </c>
      <c r="G330" s="96" t="s">
        <v>688</v>
      </c>
      <c r="H330" s="81"/>
      <c r="I330" s="81" t="s">
        <v>1</v>
      </c>
      <c r="J330" s="81" t="s">
        <v>46</v>
      </c>
      <c r="K330" s="91" t="s">
        <v>828</v>
      </c>
      <c r="L330" s="81"/>
      <c r="M330" s="81"/>
      <c r="N330" s="81"/>
      <c r="O330" s="81"/>
      <c r="P330" s="81"/>
      <c r="Q330" s="81"/>
      <c r="R330" s="81"/>
      <c r="S330" s="81"/>
      <c r="T330" s="81">
        <v>12</v>
      </c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>
        <v>12</v>
      </c>
      <c r="AO330" s="82" t="s">
        <v>829</v>
      </c>
      <c r="AP330" s="81" t="s">
        <v>878</v>
      </c>
      <c r="AQ330" s="82">
        <v>773.39</v>
      </c>
      <c r="AR330" s="82"/>
      <c r="AS330" s="86">
        <v>0.18</v>
      </c>
      <c r="AT330" s="82">
        <f t="shared" ref="AT330:AT384" si="15">ROUND(ROUND(AR330,2)*AN330,2)</f>
        <v>0</v>
      </c>
      <c r="AU330" s="82">
        <f t="shared" ref="AU330:AU384" si="16">ROUND(AT330*AS330,2)</f>
        <v>0</v>
      </c>
      <c r="AV330" s="82">
        <f t="shared" ref="AV330:AV384" si="17">AU330+AT330</f>
        <v>0</v>
      </c>
      <c r="AW330" s="83"/>
    </row>
    <row r="331" spans="1:49" s="1" customFormat="1" ht="30" customHeight="1">
      <c r="A331" s="80">
        <v>322</v>
      </c>
      <c r="B331" s="81">
        <v>4874174</v>
      </c>
      <c r="C331" s="81" t="s">
        <v>42</v>
      </c>
      <c r="D331" s="81" t="s">
        <v>43</v>
      </c>
      <c r="E331" s="81" t="s">
        <v>47</v>
      </c>
      <c r="F331" s="96" t="s">
        <v>689</v>
      </c>
      <c r="G331" s="96" t="s">
        <v>690</v>
      </c>
      <c r="H331" s="81"/>
      <c r="I331" s="81" t="s">
        <v>1</v>
      </c>
      <c r="J331" s="81" t="s">
        <v>46</v>
      </c>
      <c r="K331" s="91" t="s">
        <v>828</v>
      </c>
      <c r="L331" s="81"/>
      <c r="M331" s="81"/>
      <c r="N331" s="81"/>
      <c r="O331" s="81"/>
      <c r="P331" s="81"/>
      <c r="Q331" s="81"/>
      <c r="R331" s="81"/>
      <c r="S331" s="81"/>
      <c r="T331" s="81">
        <v>12</v>
      </c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>
        <v>12</v>
      </c>
      <c r="AO331" s="82" t="s">
        <v>829</v>
      </c>
      <c r="AP331" s="81" t="s">
        <v>878</v>
      </c>
      <c r="AQ331" s="82">
        <v>742.53</v>
      </c>
      <c r="AR331" s="82"/>
      <c r="AS331" s="86">
        <v>0.18</v>
      </c>
      <c r="AT331" s="82">
        <f t="shared" si="15"/>
        <v>0</v>
      </c>
      <c r="AU331" s="82">
        <f t="shared" si="16"/>
        <v>0</v>
      </c>
      <c r="AV331" s="82">
        <f t="shared" si="17"/>
        <v>0</v>
      </c>
      <c r="AW331" s="83"/>
    </row>
    <row r="332" spans="1:49" s="1" customFormat="1" ht="30" customHeight="1">
      <c r="A332" s="80">
        <v>323</v>
      </c>
      <c r="B332" s="81">
        <v>4874230</v>
      </c>
      <c r="C332" s="81" t="s">
        <v>42</v>
      </c>
      <c r="D332" s="81" t="s">
        <v>43</v>
      </c>
      <c r="E332" s="81" t="s">
        <v>47</v>
      </c>
      <c r="F332" s="96" t="s">
        <v>691</v>
      </c>
      <c r="G332" s="96" t="s">
        <v>692</v>
      </c>
      <c r="H332" s="81"/>
      <c r="I332" s="81" t="s">
        <v>1</v>
      </c>
      <c r="J332" s="81" t="s">
        <v>46</v>
      </c>
      <c r="K332" s="91" t="s">
        <v>828</v>
      </c>
      <c r="L332" s="81"/>
      <c r="M332" s="81"/>
      <c r="N332" s="81"/>
      <c r="O332" s="81"/>
      <c r="P332" s="81"/>
      <c r="Q332" s="81"/>
      <c r="R332" s="81"/>
      <c r="S332" s="81"/>
      <c r="T332" s="81">
        <v>1</v>
      </c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>
        <v>1</v>
      </c>
      <c r="AO332" s="82" t="s">
        <v>829</v>
      </c>
      <c r="AP332" s="81" t="s">
        <v>878</v>
      </c>
      <c r="AQ332" s="82">
        <v>6397.61</v>
      </c>
      <c r="AR332" s="82"/>
      <c r="AS332" s="86">
        <v>0.18</v>
      </c>
      <c r="AT332" s="82">
        <f t="shared" si="15"/>
        <v>0</v>
      </c>
      <c r="AU332" s="82">
        <f t="shared" si="16"/>
        <v>0</v>
      </c>
      <c r="AV332" s="82">
        <f t="shared" si="17"/>
        <v>0</v>
      </c>
      <c r="AW332" s="83"/>
    </row>
    <row r="333" spans="1:49" s="1" customFormat="1" ht="30" customHeight="1">
      <c r="A333" s="80">
        <v>324</v>
      </c>
      <c r="B333" s="81">
        <v>4874607</v>
      </c>
      <c r="C333" s="81" t="s">
        <v>42</v>
      </c>
      <c r="D333" s="81" t="s">
        <v>43</v>
      </c>
      <c r="E333" s="81" t="s">
        <v>47</v>
      </c>
      <c r="F333" s="96" t="s">
        <v>693</v>
      </c>
      <c r="G333" s="96" t="s">
        <v>694</v>
      </c>
      <c r="H333" s="81"/>
      <c r="I333" s="81" t="s">
        <v>1</v>
      </c>
      <c r="J333" s="81" t="s">
        <v>46</v>
      </c>
      <c r="K333" s="91" t="s">
        <v>828</v>
      </c>
      <c r="L333" s="81"/>
      <c r="M333" s="81"/>
      <c r="N333" s="81"/>
      <c r="O333" s="81"/>
      <c r="P333" s="81"/>
      <c r="Q333" s="81"/>
      <c r="R333" s="81"/>
      <c r="S333" s="81"/>
      <c r="T333" s="81">
        <v>1</v>
      </c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>
        <v>1</v>
      </c>
      <c r="AO333" s="82" t="s">
        <v>829</v>
      </c>
      <c r="AP333" s="81" t="s">
        <v>878</v>
      </c>
      <c r="AQ333" s="82">
        <v>212.18</v>
      </c>
      <c r="AR333" s="82"/>
      <c r="AS333" s="86">
        <v>0.18</v>
      </c>
      <c r="AT333" s="82">
        <f t="shared" si="15"/>
        <v>0</v>
      </c>
      <c r="AU333" s="82">
        <f t="shared" si="16"/>
        <v>0</v>
      </c>
      <c r="AV333" s="82">
        <f t="shared" si="17"/>
        <v>0</v>
      </c>
      <c r="AW333" s="83"/>
    </row>
    <row r="334" spans="1:49" s="1" customFormat="1" ht="30" customHeight="1">
      <c r="A334" s="80">
        <v>325</v>
      </c>
      <c r="B334" s="81">
        <v>4874273</v>
      </c>
      <c r="C334" s="81" t="s">
        <v>42</v>
      </c>
      <c r="D334" s="81" t="s">
        <v>43</v>
      </c>
      <c r="E334" s="81" t="s">
        <v>47</v>
      </c>
      <c r="F334" s="96" t="s">
        <v>695</v>
      </c>
      <c r="G334" s="96" t="s">
        <v>696</v>
      </c>
      <c r="H334" s="81"/>
      <c r="I334" s="81" t="s">
        <v>1</v>
      </c>
      <c r="J334" s="81" t="s">
        <v>46</v>
      </c>
      <c r="K334" s="91" t="s">
        <v>838</v>
      </c>
      <c r="L334" s="81"/>
      <c r="M334" s="81"/>
      <c r="N334" s="81"/>
      <c r="O334" s="81"/>
      <c r="P334" s="81"/>
      <c r="Q334" s="81"/>
      <c r="R334" s="81"/>
      <c r="S334" s="81"/>
      <c r="T334" s="81">
        <v>7</v>
      </c>
      <c r="U334" s="81">
        <v>2</v>
      </c>
      <c r="V334" s="81">
        <v>2</v>
      </c>
      <c r="W334" s="81"/>
      <c r="X334" s="81">
        <v>3</v>
      </c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>
        <v>14</v>
      </c>
      <c r="AO334" s="82" t="s">
        <v>829</v>
      </c>
      <c r="AP334" s="81" t="s">
        <v>878</v>
      </c>
      <c r="AQ334" s="82">
        <v>320.22000000000003</v>
      </c>
      <c r="AR334" s="82"/>
      <c r="AS334" s="86">
        <v>0.18</v>
      </c>
      <c r="AT334" s="82">
        <f t="shared" si="15"/>
        <v>0</v>
      </c>
      <c r="AU334" s="82">
        <f t="shared" si="16"/>
        <v>0</v>
      </c>
      <c r="AV334" s="82">
        <f t="shared" si="17"/>
        <v>0</v>
      </c>
      <c r="AW334" s="83"/>
    </row>
    <row r="335" spans="1:49" s="1" customFormat="1" ht="30" customHeight="1">
      <c r="A335" s="80">
        <v>326</v>
      </c>
      <c r="B335" s="81">
        <v>4874314</v>
      </c>
      <c r="C335" s="81" t="s">
        <v>42</v>
      </c>
      <c r="D335" s="81" t="s">
        <v>43</v>
      </c>
      <c r="E335" s="81" t="s">
        <v>47</v>
      </c>
      <c r="F335" s="96" t="s">
        <v>697</v>
      </c>
      <c r="G335" s="96" t="s">
        <v>698</v>
      </c>
      <c r="H335" s="81"/>
      <c r="I335" s="81" t="s">
        <v>1</v>
      </c>
      <c r="J335" s="81" t="s">
        <v>46</v>
      </c>
      <c r="K335" s="91" t="s">
        <v>828</v>
      </c>
      <c r="L335" s="81"/>
      <c r="M335" s="81"/>
      <c r="N335" s="81"/>
      <c r="O335" s="81"/>
      <c r="P335" s="81"/>
      <c r="Q335" s="81"/>
      <c r="R335" s="81"/>
      <c r="S335" s="81"/>
      <c r="T335" s="81">
        <v>1</v>
      </c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>
        <v>1</v>
      </c>
      <c r="AO335" s="82" t="s">
        <v>829</v>
      </c>
      <c r="AP335" s="81" t="s">
        <v>878</v>
      </c>
      <c r="AQ335" s="82">
        <v>3080.91</v>
      </c>
      <c r="AR335" s="82"/>
      <c r="AS335" s="86">
        <v>0.18</v>
      </c>
      <c r="AT335" s="82">
        <f t="shared" si="15"/>
        <v>0</v>
      </c>
      <c r="AU335" s="82">
        <f t="shared" si="16"/>
        <v>0</v>
      </c>
      <c r="AV335" s="82">
        <f t="shared" si="17"/>
        <v>0</v>
      </c>
      <c r="AW335" s="83"/>
    </row>
    <row r="336" spans="1:49" s="1" customFormat="1" ht="30" customHeight="1">
      <c r="A336" s="80">
        <v>327</v>
      </c>
      <c r="B336" s="81">
        <v>4874181</v>
      </c>
      <c r="C336" s="81" t="s">
        <v>42</v>
      </c>
      <c r="D336" s="81" t="s">
        <v>43</v>
      </c>
      <c r="E336" s="81" t="s">
        <v>47</v>
      </c>
      <c r="F336" s="96" t="s">
        <v>699</v>
      </c>
      <c r="G336" s="96" t="s">
        <v>700</v>
      </c>
      <c r="H336" s="81"/>
      <c r="I336" s="81" t="s">
        <v>1</v>
      </c>
      <c r="J336" s="81" t="s">
        <v>46</v>
      </c>
      <c r="K336" s="91" t="s">
        <v>828</v>
      </c>
      <c r="L336" s="81"/>
      <c r="M336" s="81"/>
      <c r="N336" s="81"/>
      <c r="O336" s="81"/>
      <c r="P336" s="81"/>
      <c r="Q336" s="81"/>
      <c r="R336" s="81"/>
      <c r="S336" s="81"/>
      <c r="T336" s="81">
        <v>1</v>
      </c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>
        <v>1</v>
      </c>
      <c r="AO336" s="82" t="s">
        <v>829</v>
      </c>
      <c r="AP336" s="81" t="s">
        <v>878</v>
      </c>
      <c r="AQ336" s="82">
        <v>7998.17</v>
      </c>
      <c r="AR336" s="82"/>
      <c r="AS336" s="86">
        <v>0.18</v>
      </c>
      <c r="AT336" s="82">
        <f t="shared" si="15"/>
        <v>0</v>
      </c>
      <c r="AU336" s="82">
        <f t="shared" si="16"/>
        <v>0</v>
      </c>
      <c r="AV336" s="82">
        <f t="shared" si="17"/>
        <v>0</v>
      </c>
      <c r="AW336" s="83"/>
    </row>
    <row r="337" spans="1:49" s="1" customFormat="1" ht="30" customHeight="1">
      <c r="A337" s="80">
        <v>328</v>
      </c>
      <c r="B337" s="81">
        <v>4874074</v>
      </c>
      <c r="C337" s="81" t="s">
        <v>42</v>
      </c>
      <c r="D337" s="81" t="s">
        <v>43</v>
      </c>
      <c r="E337" s="81" t="s">
        <v>47</v>
      </c>
      <c r="F337" s="96" t="s">
        <v>701</v>
      </c>
      <c r="G337" s="96" t="s">
        <v>702</v>
      </c>
      <c r="H337" s="81"/>
      <c r="I337" s="81" t="s">
        <v>1</v>
      </c>
      <c r="J337" s="81" t="s">
        <v>46</v>
      </c>
      <c r="K337" s="91" t="s">
        <v>828</v>
      </c>
      <c r="L337" s="81"/>
      <c r="M337" s="81"/>
      <c r="N337" s="81"/>
      <c r="O337" s="81"/>
      <c r="P337" s="81"/>
      <c r="Q337" s="81"/>
      <c r="R337" s="81"/>
      <c r="S337" s="81"/>
      <c r="T337" s="81">
        <v>1</v>
      </c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>
        <v>1</v>
      </c>
      <c r="AO337" s="82" t="s">
        <v>829</v>
      </c>
      <c r="AP337" s="81" t="s">
        <v>878</v>
      </c>
      <c r="AQ337" s="82">
        <v>22419.89</v>
      </c>
      <c r="AR337" s="82"/>
      <c r="AS337" s="86">
        <v>0.18</v>
      </c>
      <c r="AT337" s="82">
        <f t="shared" si="15"/>
        <v>0</v>
      </c>
      <c r="AU337" s="82">
        <f t="shared" si="16"/>
        <v>0</v>
      </c>
      <c r="AV337" s="82">
        <f t="shared" si="17"/>
        <v>0</v>
      </c>
      <c r="AW337" s="83"/>
    </row>
    <row r="338" spans="1:49" s="1" customFormat="1" ht="30" customHeight="1">
      <c r="A338" s="80">
        <v>329</v>
      </c>
      <c r="B338" s="81">
        <v>4874051</v>
      </c>
      <c r="C338" s="81" t="s">
        <v>42</v>
      </c>
      <c r="D338" s="81" t="s">
        <v>43</v>
      </c>
      <c r="E338" s="81" t="s">
        <v>47</v>
      </c>
      <c r="F338" s="96" t="s">
        <v>703</v>
      </c>
      <c r="G338" s="96" t="s">
        <v>704</v>
      </c>
      <c r="H338" s="81"/>
      <c r="I338" s="81" t="s">
        <v>1</v>
      </c>
      <c r="J338" s="81" t="s">
        <v>46</v>
      </c>
      <c r="K338" s="91" t="s">
        <v>828</v>
      </c>
      <c r="L338" s="81"/>
      <c r="M338" s="81"/>
      <c r="N338" s="81"/>
      <c r="O338" s="81"/>
      <c r="P338" s="81"/>
      <c r="Q338" s="81"/>
      <c r="R338" s="81"/>
      <c r="S338" s="81"/>
      <c r="T338" s="81">
        <v>1</v>
      </c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>
        <v>1</v>
      </c>
      <c r="AO338" s="82" t="s">
        <v>829</v>
      </c>
      <c r="AP338" s="81" t="s">
        <v>878</v>
      </c>
      <c r="AQ338" s="82">
        <v>34275.160000000003</v>
      </c>
      <c r="AR338" s="82"/>
      <c r="AS338" s="86">
        <v>0.18</v>
      </c>
      <c r="AT338" s="82">
        <f t="shared" si="15"/>
        <v>0</v>
      </c>
      <c r="AU338" s="82">
        <f t="shared" si="16"/>
        <v>0</v>
      </c>
      <c r="AV338" s="82">
        <f t="shared" si="17"/>
        <v>0</v>
      </c>
      <c r="AW338" s="83"/>
    </row>
    <row r="339" spans="1:49" s="1" customFormat="1" ht="30" customHeight="1">
      <c r="A339" s="80">
        <v>330</v>
      </c>
      <c r="B339" s="81">
        <v>4874179</v>
      </c>
      <c r="C339" s="81" t="s">
        <v>42</v>
      </c>
      <c r="D339" s="81" t="s">
        <v>43</v>
      </c>
      <c r="E339" s="81" t="s">
        <v>47</v>
      </c>
      <c r="F339" s="96" t="s">
        <v>705</v>
      </c>
      <c r="G339" s="96" t="s">
        <v>706</v>
      </c>
      <c r="H339" s="81"/>
      <c r="I339" s="81" t="s">
        <v>1</v>
      </c>
      <c r="J339" s="81" t="s">
        <v>46</v>
      </c>
      <c r="K339" s="91" t="s">
        <v>828</v>
      </c>
      <c r="L339" s="81"/>
      <c r="M339" s="81"/>
      <c r="N339" s="81"/>
      <c r="O339" s="81"/>
      <c r="P339" s="81"/>
      <c r="Q339" s="81"/>
      <c r="R339" s="81"/>
      <c r="S339" s="81"/>
      <c r="T339" s="81">
        <v>1</v>
      </c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>
        <v>1</v>
      </c>
      <c r="AO339" s="82" t="s">
        <v>829</v>
      </c>
      <c r="AP339" s="81" t="s">
        <v>878</v>
      </c>
      <c r="AQ339" s="82">
        <v>8840.07</v>
      </c>
      <c r="AR339" s="82"/>
      <c r="AS339" s="86">
        <v>0.18</v>
      </c>
      <c r="AT339" s="82">
        <f t="shared" si="15"/>
        <v>0</v>
      </c>
      <c r="AU339" s="82">
        <f t="shared" si="16"/>
        <v>0</v>
      </c>
      <c r="AV339" s="82">
        <f t="shared" si="17"/>
        <v>0</v>
      </c>
      <c r="AW339" s="83"/>
    </row>
    <row r="340" spans="1:49" s="1" customFormat="1" ht="30" customHeight="1">
      <c r="A340" s="80">
        <v>331</v>
      </c>
      <c r="B340" s="81">
        <v>4874125</v>
      </c>
      <c r="C340" s="81" t="s">
        <v>42</v>
      </c>
      <c r="D340" s="81" t="s">
        <v>43</v>
      </c>
      <c r="E340" s="81" t="s">
        <v>47</v>
      </c>
      <c r="F340" s="96" t="s">
        <v>707</v>
      </c>
      <c r="G340" s="96" t="s">
        <v>708</v>
      </c>
      <c r="H340" s="81"/>
      <c r="I340" s="81" t="s">
        <v>1</v>
      </c>
      <c r="J340" s="81" t="s">
        <v>46</v>
      </c>
      <c r="K340" s="91" t="s">
        <v>828</v>
      </c>
      <c r="L340" s="81"/>
      <c r="M340" s="81"/>
      <c r="N340" s="81"/>
      <c r="O340" s="81"/>
      <c r="P340" s="81"/>
      <c r="Q340" s="81"/>
      <c r="R340" s="81"/>
      <c r="S340" s="81"/>
      <c r="T340" s="81">
        <v>2</v>
      </c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>
        <v>2</v>
      </c>
      <c r="AO340" s="82" t="s">
        <v>829</v>
      </c>
      <c r="AP340" s="81" t="s">
        <v>878</v>
      </c>
      <c r="AQ340" s="82">
        <v>6608.58</v>
      </c>
      <c r="AR340" s="82"/>
      <c r="AS340" s="86">
        <v>0.18</v>
      </c>
      <c r="AT340" s="82">
        <f t="shared" si="15"/>
        <v>0</v>
      </c>
      <c r="AU340" s="82">
        <f t="shared" si="16"/>
        <v>0</v>
      </c>
      <c r="AV340" s="82">
        <f t="shared" si="17"/>
        <v>0</v>
      </c>
      <c r="AW340" s="83"/>
    </row>
    <row r="341" spans="1:49" s="1" customFormat="1" ht="30" customHeight="1">
      <c r="A341" s="80">
        <v>332</v>
      </c>
      <c r="B341" s="81">
        <v>4874344</v>
      </c>
      <c r="C341" s="81" t="s">
        <v>42</v>
      </c>
      <c r="D341" s="81" t="s">
        <v>43</v>
      </c>
      <c r="E341" s="81" t="s">
        <v>47</v>
      </c>
      <c r="F341" s="96" t="s">
        <v>709</v>
      </c>
      <c r="G341" s="96" t="s">
        <v>710</v>
      </c>
      <c r="H341" s="81"/>
      <c r="I341" s="81" t="s">
        <v>1</v>
      </c>
      <c r="J341" s="81" t="s">
        <v>46</v>
      </c>
      <c r="K341" s="91" t="s">
        <v>828</v>
      </c>
      <c r="L341" s="81"/>
      <c r="M341" s="81"/>
      <c r="N341" s="81"/>
      <c r="O341" s="81"/>
      <c r="P341" s="81"/>
      <c r="Q341" s="81"/>
      <c r="R341" s="81"/>
      <c r="S341" s="81"/>
      <c r="T341" s="81">
        <v>2</v>
      </c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>
        <v>2</v>
      </c>
      <c r="AO341" s="82" t="s">
        <v>829</v>
      </c>
      <c r="AP341" s="81" t="s">
        <v>878</v>
      </c>
      <c r="AQ341" s="82">
        <v>1310.02</v>
      </c>
      <c r="AR341" s="82"/>
      <c r="AS341" s="86">
        <v>0.18</v>
      </c>
      <c r="AT341" s="82">
        <f t="shared" si="15"/>
        <v>0</v>
      </c>
      <c r="AU341" s="82">
        <f t="shared" si="16"/>
        <v>0</v>
      </c>
      <c r="AV341" s="82">
        <f t="shared" si="17"/>
        <v>0</v>
      </c>
      <c r="AW341" s="83"/>
    </row>
    <row r="342" spans="1:49" s="1" customFormat="1" ht="30" customHeight="1">
      <c r="A342" s="80">
        <v>333</v>
      </c>
      <c r="B342" s="81">
        <v>4874033</v>
      </c>
      <c r="C342" s="81" t="s">
        <v>42</v>
      </c>
      <c r="D342" s="81" t="s">
        <v>43</v>
      </c>
      <c r="E342" s="81" t="s">
        <v>47</v>
      </c>
      <c r="F342" s="96" t="s">
        <v>711</v>
      </c>
      <c r="G342" s="96" t="s">
        <v>712</v>
      </c>
      <c r="H342" s="81"/>
      <c r="I342" s="81" t="s">
        <v>1</v>
      </c>
      <c r="J342" s="81" t="s">
        <v>46</v>
      </c>
      <c r="K342" s="91" t="s">
        <v>828</v>
      </c>
      <c r="L342" s="81"/>
      <c r="M342" s="81"/>
      <c r="N342" s="81"/>
      <c r="O342" s="81"/>
      <c r="P342" s="81"/>
      <c r="Q342" s="81"/>
      <c r="R342" s="81"/>
      <c r="S342" s="81"/>
      <c r="T342" s="81">
        <v>1</v>
      </c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>
        <v>1</v>
      </c>
      <c r="AO342" s="82" t="s">
        <v>829</v>
      </c>
      <c r="AP342" s="81" t="s">
        <v>878</v>
      </c>
      <c r="AQ342" s="82">
        <v>42125.84</v>
      </c>
      <c r="AR342" s="82"/>
      <c r="AS342" s="86">
        <v>0.18</v>
      </c>
      <c r="AT342" s="82">
        <f t="shared" si="15"/>
        <v>0</v>
      </c>
      <c r="AU342" s="82">
        <f t="shared" si="16"/>
        <v>0</v>
      </c>
      <c r="AV342" s="82">
        <f t="shared" si="17"/>
        <v>0</v>
      </c>
      <c r="AW342" s="83"/>
    </row>
    <row r="343" spans="1:49" s="1" customFormat="1" ht="30" customHeight="1">
      <c r="A343" s="80">
        <v>334</v>
      </c>
      <c r="B343" s="81">
        <v>4874322</v>
      </c>
      <c r="C343" s="81" t="s">
        <v>42</v>
      </c>
      <c r="D343" s="81" t="s">
        <v>43</v>
      </c>
      <c r="E343" s="81" t="s">
        <v>47</v>
      </c>
      <c r="F343" s="96" t="s">
        <v>713</v>
      </c>
      <c r="G343" s="96" t="s">
        <v>714</v>
      </c>
      <c r="H343" s="81"/>
      <c r="I343" s="81" t="s">
        <v>1</v>
      </c>
      <c r="J343" s="81" t="s">
        <v>46</v>
      </c>
      <c r="K343" s="91" t="s">
        <v>828</v>
      </c>
      <c r="L343" s="81"/>
      <c r="M343" s="81"/>
      <c r="N343" s="81"/>
      <c r="O343" s="81"/>
      <c r="P343" s="81"/>
      <c r="Q343" s="81"/>
      <c r="R343" s="81"/>
      <c r="S343" s="81"/>
      <c r="T343" s="81">
        <v>1</v>
      </c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>
        <v>1</v>
      </c>
      <c r="AO343" s="82" t="s">
        <v>829</v>
      </c>
      <c r="AP343" s="81" t="s">
        <v>878</v>
      </c>
      <c r="AQ343" s="82">
        <v>3111.15</v>
      </c>
      <c r="AR343" s="82"/>
      <c r="AS343" s="86">
        <v>0.18</v>
      </c>
      <c r="AT343" s="82">
        <f t="shared" si="15"/>
        <v>0</v>
      </c>
      <c r="AU343" s="82">
        <f t="shared" si="16"/>
        <v>0</v>
      </c>
      <c r="AV343" s="82">
        <f t="shared" si="17"/>
        <v>0</v>
      </c>
      <c r="AW343" s="83"/>
    </row>
    <row r="344" spans="1:49" s="1" customFormat="1" ht="30" customHeight="1">
      <c r="A344" s="80">
        <v>335</v>
      </c>
      <c r="B344" s="81">
        <v>4873962</v>
      </c>
      <c r="C344" s="81" t="s">
        <v>42</v>
      </c>
      <c r="D344" s="81" t="s">
        <v>43</v>
      </c>
      <c r="E344" s="81" t="s">
        <v>47</v>
      </c>
      <c r="F344" s="96" t="s">
        <v>715</v>
      </c>
      <c r="G344" s="96" t="s">
        <v>716</v>
      </c>
      <c r="H344" s="81"/>
      <c r="I344" s="81" t="s">
        <v>1</v>
      </c>
      <c r="J344" s="81" t="s">
        <v>46</v>
      </c>
      <c r="K344" s="91" t="s">
        <v>828</v>
      </c>
      <c r="L344" s="81"/>
      <c r="M344" s="81"/>
      <c r="N344" s="81"/>
      <c r="O344" s="81"/>
      <c r="P344" s="81"/>
      <c r="Q344" s="81"/>
      <c r="R344" s="81"/>
      <c r="S344" s="81"/>
      <c r="T344" s="81">
        <v>35</v>
      </c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>
        <v>35</v>
      </c>
      <c r="AO344" s="82" t="s">
        <v>829</v>
      </c>
      <c r="AP344" s="81" t="s">
        <v>878</v>
      </c>
      <c r="AQ344" s="82">
        <v>4725.1400000000003</v>
      </c>
      <c r="AR344" s="82"/>
      <c r="AS344" s="86">
        <v>0.18</v>
      </c>
      <c r="AT344" s="82">
        <f t="shared" si="15"/>
        <v>0</v>
      </c>
      <c r="AU344" s="82">
        <f t="shared" si="16"/>
        <v>0</v>
      </c>
      <c r="AV344" s="82">
        <f t="shared" si="17"/>
        <v>0</v>
      </c>
      <c r="AW344" s="83"/>
    </row>
    <row r="345" spans="1:49" s="1" customFormat="1" ht="30" customHeight="1">
      <c r="A345" s="80">
        <v>336</v>
      </c>
      <c r="B345" s="81">
        <v>4874178</v>
      </c>
      <c r="C345" s="81" t="s">
        <v>42</v>
      </c>
      <c r="D345" s="81" t="s">
        <v>43</v>
      </c>
      <c r="E345" s="81" t="s">
        <v>47</v>
      </c>
      <c r="F345" s="96" t="s">
        <v>717</v>
      </c>
      <c r="G345" s="96" t="s">
        <v>718</v>
      </c>
      <c r="H345" s="81"/>
      <c r="I345" s="81" t="s">
        <v>1</v>
      </c>
      <c r="J345" s="81" t="s">
        <v>46</v>
      </c>
      <c r="K345" s="91" t="s">
        <v>828</v>
      </c>
      <c r="L345" s="81"/>
      <c r="M345" s="81"/>
      <c r="N345" s="81"/>
      <c r="O345" s="81"/>
      <c r="P345" s="81"/>
      <c r="Q345" s="81"/>
      <c r="R345" s="81"/>
      <c r="S345" s="81"/>
      <c r="T345" s="81">
        <v>1</v>
      </c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>
        <v>1</v>
      </c>
      <c r="AO345" s="82" t="s">
        <v>829</v>
      </c>
      <c r="AP345" s="81" t="s">
        <v>878</v>
      </c>
      <c r="AQ345" s="82">
        <v>8689.1</v>
      </c>
      <c r="AR345" s="82"/>
      <c r="AS345" s="86">
        <v>0.18</v>
      </c>
      <c r="AT345" s="82">
        <f t="shared" si="15"/>
        <v>0</v>
      </c>
      <c r="AU345" s="82">
        <f t="shared" si="16"/>
        <v>0</v>
      </c>
      <c r="AV345" s="82">
        <f t="shared" si="17"/>
        <v>0</v>
      </c>
      <c r="AW345" s="83"/>
    </row>
    <row r="346" spans="1:49" s="1" customFormat="1" ht="30" customHeight="1">
      <c r="A346" s="80">
        <v>337</v>
      </c>
      <c r="B346" s="81">
        <v>4874094</v>
      </c>
      <c r="C346" s="81" t="s">
        <v>42</v>
      </c>
      <c r="D346" s="81" t="s">
        <v>43</v>
      </c>
      <c r="E346" s="81" t="s">
        <v>47</v>
      </c>
      <c r="F346" s="96" t="s">
        <v>719</v>
      </c>
      <c r="G346" s="96" t="s">
        <v>720</v>
      </c>
      <c r="H346" s="81"/>
      <c r="I346" s="81" t="s">
        <v>1</v>
      </c>
      <c r="J346" s="81" t="s">
        <v>46</v>
      </c>
      <c r="K346" s="91" t="s">
        <v>828</v>
      </c>
      <c r="L346" s="81"/>
      <c r="M346" s="81"/>
      <c r="N346" s="81"/>
      <c r="O346" s="81"/>
      <c r="P346" s="81"/>
      <c r="Q346" s="81"/>
      <c r="R346" s="81"/>
      <c r="S346" s="81"/>
      <c r="T346" s="81">
        <v>1</v>
      </c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>
        <v>1</v>
      </c>
      <c r="AO346" s="82" t="s">
        <v>829</v>
      </c>
      <c r="AP346" s="81" t="s">
        <v>878</v>
      </c>
      <c r="AQ346" s="82">
        <v>17459.96</v>
      </c>
      <c r="AR346" s="82"/>
      <c r="AS346" s="86">
        <v>0.18</v>
      </c>
      <c r="AT346" s="82">
        <f t="shared" si="15"/>
        <v>0</v>
      </c>
      <c r="AU346" s="82">
        <f t="shared" si="16"/>
        <v>0</v>
      </c>
      <c r="AV346" s="82">
        <f t="shared" si="17"/>
        <v>0</v>
      </c>
      <c r="AW346" s="83"/>
    </row>
    <row r="347" spans="1:49" s="1" customFormat="1" ht="30" customHeight="1">
      <c r="A347" s="80">
        <v>338</v>
      </c>
      <c r="B347" s="81">
        <v>4874134</v>
      </c>
      <c r="C347" s="81" t="s">
        <v>42</v>
      </c>
      <c r="D347" s="81" t="s">
        <v>43</v>
      </c>
      <c r="E347" s="81" t="s">
        <v>47</v>
      </c>
      <c r="F347" s="96" t="s">
        <v>721</v>
      </c>
      <c r="G347" s="96" t="s">
        <v>722</v>
      </c>
      <c r="H347" s="81"/>
      <c r="I347" s="81" t="s">
        <v>1</v>
      </c>
      <c r="J347" s="81" t="s">
        <v>46</v>
      </c>
      <c r="K347" s="91" t="s">
        <v>828</v>
      </c>
      <c r="L347" s="81"/>
      <c r="M347" s="81"/>
      <c r="N347" s="81"/>
      <c r="O347" s="81"/>
      <c r="P347" s="81"/>
      <c r="Q347" s="81"/>
      <c r="R347" s="81"/>
      <c r="S347" s="81"/>
      <c r="T347" s="81">
        <v>2</v>
      </c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>
        <v>2</v>
      </c>
      <c r="AO347" s="82" t="s">
        <v>829</v>
      </c>
      <c r="AP347" s="81" t="s">
        <v>878</v>
      </c>
      <c r="AQ347" s="82">
        <v>6154.74</v>
      </c>
      <c r="AR347" s="82"/>
      <c r="AS347" s="86">
        <v>0.18</v>
      </c>
      <c r="AT347" s="82">
        <f t="shared" si="15"/>
        <v>0</v>
      </c>
      <c r="AU347" s="82">
        <f t="shared" si="16"/>
        <v>0</v>
      </c>
      <c r="AV347" s="82">
        <f t="shared" si="17"/>
        <v>0</v>
      </c>
      <c r="AW347" s="83"/>
    </row>
    <row r="348" spans="1:49" s="1" customFormat="1" ht="30" customHeight="1">
      <c r="A348" s="80">
        <v>339</v>
      </c>
      <c r="B348" s="81">
        <v>4874162</v>
      </c>
      <c r="C348" s="81" t="s">
        <v>42</v>
      </c>
      <c r="D348" s="81" t="s">
        <v>43</v>
      </c>
      <c r="E348" s="81" t="s">
        <v>47</v>
      </c>
      <c r="F348" s="96" t="s">
        <v>723</v>
      </c>
      <c r="G348" s="96" t="s">
        <v>724</v>
      </c>
      <c r="H348" s="81"/>
      <c r="I348" s="81" t="s">
        <v>1</v>
      </c>
      <c r="J348" s="81" t="s">
        <v>46</v>
      </c>
      <c r="K348" s="91" t="s">
        <v>831</v>
      </c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>
        <v>1</v>
      </c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>
        <v>1</v>
      </c>
      <c r="AO348" s="82" t="s">
        <v>829</v>
      </c>
      <c r="AP348" s="81" t="s">
        <v>878</v>
      </c>
      <c r="AQ348" s="82">
        <v>9815</v>
      </c>
      <c r="AR348" s="82"/>
      <c r="AS348" s="86">
        <v>0.18</v>
      </c>
      <c r="AT348" s="82">
        <f t="shared" si="15"/>
        <v>0</v>
      </c>
      <c r="AU348" s="82">
        <f t="shared" si="16"/>
        <v>0</v>
      </c>
      <c r="AV348" s="82">
        <f t="shared" si="17"/>
        <v>0</v>
      </c>
      <c r="AW348" s="83"/>
    </row>
    <row r="349" spans="1:49" s="1" customFormat="1" ht="30" customHeight="1">
      <c r="A349" s="80">
        <v>340</v>
      </c>
      <c r="B349" s="81">
        <v>4874140</v>
      </c>
      <c r="C349" s="81" t="s">
        <v>42</v>
      </c>
      <c r="D349" s="81" t="s">
        <v>43</v>
      </c>
      <c r="E349" s="81" t="s">
        <v>47</v>
      </c>
      <c r="F349" s="96" t="s">
        <v>725</v>
      </c>
      <c r="G349" s="96" t="s">
        <v>726</v>
      </c>
      <c r="H349" s="81"/>
      <c r="I349" s="81" t="s">
        <v>1</v>
      </c>
      <c r="J349" s="81" t="s">
        <v>46</v>
      </c>
      <c r="K349" s="91" t="s">
        <v>832</v>
      </c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>
        <v>1</v>
      </c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>
        <v>1</v>
      </c>
      <c r="AO349" s="82" t="s">
        <v>829</v>
      </c>
      <c r="AP349" s="81" t="s">
        <v>878</v>
      </c>
      <c r="AQ349" s="82">
        <v>11460.23</v>
      </c>
      <c r="AR349" s="82"/>
      <c r="AS349" s="86">
        <v>0.18</v>
      </c>
      <c r="AT349" s="82">
        <f t="shared" si="15"/>
        <v>0</v>
      </c>
      <c r="AU349" s="82">
        <f t="shared" si="16"/>
        <v>0</v>
      </c>
      <c r="AV349" s="82">
        <f t="shared" si="17"/>
        <v>0</v>
      </c>
      <c r="AW349" s="83"/>
    </row>
    <row r="350" spans="1:49" s="1" customFormat="1" ht="30" customHeight="1">
      <c r="A350" s="80">
        <v>341</v>
      </c>
      <c r="B350" s="81">
        <v>4874049</v>
      </c>
      <c r="C350" s="81" t="s">
        <v>42</v>
      </c>
      <c r="D350" s="81" t="s">
        <v>43</v>
      </c>
      <c r="E350" s="81" t="s">
        <v>47</v>
      </c>
      <c r="F350" s="96" t="s">
        <v>727</v>
      </c>
      <c r="G350" s="96" t="s">
        <v>728</v>
      </c>
      <c r="H350" s="81"/>
      <c r="I350" s="81" t="s">
        <v>1</v>
      </c>
      <c r="J350" s="81" t="s">
        <v>46</v>
      </c>
      <c r="K350" s="91" t="s">
        <v>828</v>
      </c>
      <c r="L350" s="81"/>
      <c r="M350" s="81"/>
      <c r="N350" s="81"/>
      <c r="O350" s="81"/>
      <c r="P350" s="81"/>
      <c r="Q350" s="81"/>
      <c r="R350" s="81"/>
      <c r="S350" s="81"/>
      <c r="T350" s="81">
        <v>18</v>
      </c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>
        <v>18</v>
      </c>
      <c r="AO350" s="82" t="s">
        <v>829</v>
      </c>
      <c r="AP350" s="81" t="s">
        <v>878</v>
      </c>
      <c r="AQ350" s="82">
        <v>819.77</v>
      </c>
      <c r="AR350" s="82"/>
      <c r="AS350" s="86">
        <v>0.18</v>
      </c>
      <c r="AT350" s="82">
        <f t="shared" si="15"/>
        <v>0</v>
      </c>
      <c r="AU350" s="82">
        <f t="shared" si="16"/>
        <v>0</v>
      </c>
      <c r="AV350" s="82">
        <f t="shared" si="17"/>
        <v>0</v>
      </c>
      <c r="AW350" s="83"/>
    </row>
    <row r="351" spans="1:49" s="1" customFormat="1" ht="30" customHeight="1">
      <c r="A351" s="80">
        <v>342</v>
      </c>
      <c r="B351" s="81">
        <v>4874309</v>
      </c>
      <c r="C351" s="81" t="s">
        <v>42</v>
      </c>
      <c r="D351" s="81" t="s">
        <v>43</v>
      </c>
      <c r="E351" s="81" t="s">
        <v>47</v>
      </c>
      <c r="F351" s="96" t="s">
        <v>729</v>
      </c>
      <c r="G351" s="96" t="s">
        <v>730</v>
      </c>
      <c r="H351" s="81"/>
      <c r="I351" s="81" t="s">
        <v>1</v>
      </c>
      <c r="J351" s="81" t="s">
        <v>46</v>
      </c>
      <c r="K351" s="91" t="s">
        <v>828</v>
      </c>
      <c r="L351" s="81"/>
      <c r="M351" s="81"/>
      <c r="N351" s="81"/>
      <c r="O351" s="81"/>
      <c r="P351" s="81"/>
      <c r="Q351" s="81"/>
      <c r="R351" s="81"/>
      <c r="S351" s="81"/>
      <c r="T351" s="81">
        <v>42</v>
      </c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>
        <v>42</v>
      </c>
      <c r="AO351" s="82" t="s">
        <v>829</v>
      </c>
      <c r="AP351" s="81" t="s">
        <v>878</v>
      </c>
      <c r="AQ351" s="82">
        <v>80.540000000000006</v>
      </c>
      <c r="AR351" s="82"/>
      <c r="AS351" s="86">
        <v>0.18</v>
      </c>
      <c r="AT351" s="82">
        <f t="shared" si="15"/>
        <v>0</v>
      </c>
      <c r="AU351" s="82">
        <f t="shared" si="16"/>
        <v>0</v>
      </c>
      <c r="AV351" s="82">
        <f t="shared" si="17"/>
        <v>0</v>
      </c>
      <c r="AW351" s="83"/>
    </row>
    <row r="352" spans="1:49" s="1" customFormat="1" ht="30" customHeight="1">
      <c r="A352" s="80">
        <v>343</v>
      </c>
      <c r="B352" s="81">
        <v>4874067</v>
      </c>
      <c r="C352" s="81" t="s">
        <v>42</v>
      </c>
      <c r="D352" s="81" t="s">
        <v>43</v>
      </c>
      <c r="E352" s="81" t="s">
        <v>47</v>
      </c>
      <c r="F352" s="96" t="s">
        <v>731</v>
      </c>
      <c r="G352" s="96" t="s">
        <v>732</v>
      </c>
      <c r="H352" s="81"/>
      <c r="I352" s="81" t="s">
        <v>1</v>
      </c>
      <c r="J352" s="81" t="s">
        <v>46</v>
      </c>
      <c r="K352" s="91" t="s">
        <v>828</v>
      </c>
      <c r="L352" s="81"/>
      <c r="M352" s="81"/>
      <c r="N352" s="81"/>
      <c r="O352" s="81"/>
      <c r="P352" s="81"/>
      <c r="Q352" s="81"/>
      <c r="R352" s="81"/>
      <c r="S352" s="81"/>
      <c r="T352" s="81">
        <v>312</v>
      </c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>
        <v>312</v>
      </c>
      <c r="AO352" s="82" t="s">
        <v>829</v>
      </c>
      <c r="AP352" s="81" t="s">
        <v>878</v>
      </c>
      <c r="AQ352" s="82">
        <v>83</v>
      </c>
      <c r="AR352" s="82"/>
      <c r="AS352" s="86">
        <v>0.18</v>
      </c>
      <c r="AT352" s="82">
        <f t="shared" si="15"/>
        <v>0</v>
      </c>
      <c r="AU352" s="82">
        <f t="shared" si="16"/>
        <v>0</v>
      </c>
      <c r="AV352" s="82">
        <f t="shared" si="17"/>
        <v>0</v>
      </c>
      <c r="AW352" s="83"/>
    </row>
    <row r="353" spans="1:49" s="1" customFormat="1" ht="30" customHeight="1">
      <c r="A353" s="80">
        <v>344</v>
      </c>
      <c r="B353" s="81">
        <v>4874060</v>
      </c>
      <c r="C353" s="81" t="s">
        <v>42</v>
      </c>
      <c r="D353" s="81" t="s">
        <v>43</v>
      </c>
      <c r="E353" s="81" t="s">
        <v>47</v>
      </c>
      <c r="F353" s="96" t="s">
        <v>733</v>
      </c>
      <c r="G353" s="96" t="s">
        <v>734</v>
      </c>
      <c r="H353" s="81"/>
      <c r="I353" s="81" t="s">
        <v>1</v>
      </c>
      <c r="J353" s="81" t="s">
        <v>46</v>
      </c>
      <c r="K353" s="91" t="s">
        <v>828</v>
      </c>
      <c r="L353" s="81"/>
      <c r="M353" s="81"/>
      <c r="N353" s="81"/>
      <c r="O353" s="81"/>
      <c r="P353" s="81"/>
      <c r="Q353" s="81"/>
      <c r="R353" s="81"/>
      <c r="S353" s="81"/>
      <c r="T353" s="81">
        <v>42</v>
      </c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>
        <v>42</v>
      </c>
      <c r="AO353" s="82" t="s">
        <v>829</v>
      </c>
      <c r="AP353" s="81" t="s">
        <v>878</v>
      </c>
      <c r="AQ353" s="82">
        <v>699.23</v>
      </c>
      <c r="AR353" s="82"/>
      <c r="AS353" s="86">
        <v>0.18</v>
      </c>
      <c r="AT353" s="82">
        <f t="shared" si="15"/>
        <v>0</v>
      </c>
      <c r="AU353" s="82">
        <f t="shared" si="16"/>
        <v>0</v>
      </c>
      <c r="AV353" s="82">
        <f t="shared" si="17"/>
        <v>0</v>
      </c>
      <c r="AW353" s="83"/>
    </row>
    <row r="354" spans="1:49" s="1" customFormat="1" ht="30" customHeight="1">
      <c r="A354" s="80">
        <v>345</v>
      </c>
      <c r="B354" s="81">
        <v>4874116</v>
      </c>
      <c r="C354" s="81" t="s">
        <v>42</v>
      </c>
      <c r="D354" s="81" t="s">
        <v>43</v>
      </c>
      <c r="E354" s="81" t="s">
        <v>47</v>
      </c>
      <c r="F354" s="96" t="s">
        <v>735</v>
      </c>
      <c r="G354" s="96" t="s">
        <v>736</v>
      </c>
      <c r="H354" s="81"/>
      <c r="I354" s="81" t="s">
        <v>1</v>
      </c>
      <c r="J354" s="81" t="s">
        <v>46</v>
      </c>
      <c r="K354" s="91" t="s">
        <v>828</v>
      </c>
      <c r="L354" s="81"/>
      <c r="M354" s="81"/>
      <c r="N354" s="81"/>
      <c r="O354" s="81"/>
      <c r="P354" s="81"/>
      <c r="Q354" s="81"/>
      <c r="R354" s="81"/>
      <c r="S354" s="81"/>
      <c r="T354" s="81">
        <v>18</v>
      </c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>
        <v>18</v>
      </c>
      <c r="AO354" s="82" t="s">
        <v>829</v>
      </c>
      <c r="AP354" s="81" t="s">
        <v>878</v>
      </c>
      <c r="AQ354" s="82">
        <v>689.49</v>
      </c>
      <c r="AR354" s="82"/>
      <c r="AS354" s="86">
        <v>0.18</v>
      </c>
      <c r="AT354" s="82">
        <f t="shared" si="15"/>
        <v>0</v>
      </c>
      <c r="AU354" s="82">
        <f t="shared" si="16"/>
        <v>0</v>
      </c>
      <c r="AV354" s="82">
        <f t="shared" si="17"/>
        <v>0</v>
      </c>
      <c r="AW354" s="83"/>
    </row>
    <row r="355" spans="1:49" s="1" customFormat="1" ht="30" customHeight="1">
      <c r="A355" s="80">
        <v>346</v>
      </c>
      <c r="B355" s="81">
        <v>4873949</v>
      </c>
      <c r="C355" s="81" t="s">
        <v>42</v>
      </c>
      <c r="D355" s="81" t="s">
        <v>43</v>
      </c>
      <c r="E355" s="81" t="s">
        <v>47</v>
      </c>
      <c r="F355" s="96" t="s">
        <v>737</v>
      </c>
      <c r="G355" s="96" t="s">
        <v>738</v>
      </c>
      <c r="H355" s="81"/>
      <c r="I355" s="81" t="s">
        <v>1</v>
      </c>
      <c r="J355" s="81" t="s">
        <v>46</v>
      </c>
      <c r="K355" s="91" t="s">
        <v>869</v>
      </c>
      <c r="L355" s="81"/>
      <c r="M355" s="81"/>
      <c r="N355" s="81"/>
      <c r="O355" s="81"/>
      <c r="P355" s="81"/>
      <c r="Q355" s="81"/>
      <c r="R355" s="81"/>
      <c r="S355" s="81"/>
      <c r="T355" s="81">
        <v>456</v>
      </c>
      <c r="U355" s="81"/>
      <c r="V355" s="81"/>
      <c r="W355" s="81">
        <v>300</v>
      </c>
      <c r="X355" s="81"/>
      <c r="Y355" s="81">
        <v>300</v>
      </c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>
        <v>1056</v>
      </c>
      <c r="AO355" s="82" t="s">
        <v>829</v>
      </c>
      <c r="AP355" s="81" t="s">
        <v>878</v>
      </c>
      <c r="AQ355" s="82">
        <v>333.74</v>
      </c>
      <c r="AR355" s="82"/>
      <c r="AS355" s="86">
        <v>0.18</v>
      </c>
      <c r="AT355" s="82">
        <f t="shared" si="15"/>
        <v>0</v>
      </c>
      <c r="AU355" s="82">
        <f t="shared" si="16"/>
        <v>0</v>
      </c>
      <c r="AV355" s="82">
        <f t="shared" si="17"/>
        <v>0</v>
      </c>
      <c r="AW355" s="83"/>
    </row>
    <row r="356" spans="1:49" s="1" customFormat="1" ht="30" customHeight="1">
      <c r="A356" s="80">
        <v>347</v>
      </c>
      <c r="B356" s="81">
        <v>4873926</v>
      </c>
      <c r="C356" s="81" t="s">
        <v>42</v>
      </c>
      <c r="D356" s="81" t="s">
        <v>43</v>
      </c>
      <c r="E356" s="81" t="s">
        <v>47</v>
      </c>
      <c r="F356" s="96" t="s">
        <v>739</v>
      </c>
      <c r="G356" s="96" t="s">
        <v>740</v>
      </c>
      <c r="H356" s="81"/>
      <c r="I356" s="81" t="s">
        <v>1</v>
      </c>
      <c r="J356" s="81" t="s">
        <v>46</v>
      </c>
      <c r="K356" s="91" t="s">
        <v>870</v>
      </c>
      <c r="L356" s="81"/>
      <c r="M356" s="81"/>
      <c r="N356" s="81"/>
      <c r="O356" s="81"/>
      <c r="P356" s="81"/>
      <c r="Q356" s="81"/>
      <c r="R356" s="81"/>
      <c r="S356" s="81"/>
      <c r="T356" s="81">
        <v>3960</v>
      </c>
      <c r="U356" s="81"/>
      <c r="V356" s="81"/>
      <c r="W356" s="81">
        <v>720</v>
      </c>
      <c r="X356" s="81"/>
      <c r="Y356" s="81">
        <v>720</v>
      </c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>
        <v>5400</v>
      </c>
      <c r="AO356" s="82" t="s">
        <v>829</v>
      </c>
      <c r="AP356" s="81" t="s">
        <v>878</v>
      </c>
      <c r="AQ356" s="82">
        <v>307.06</v>
      </c>
      <c r="AR356" s="82"/>
      <c r="AS356" s="86">
        <v>0.18</v>
      </c>
      <c r="AT356" s="82">
        <f t="shared" si="15"/>
        <v>0</v>
      </c>
      <c r="AU356" s="82">
        <f t="shared" si="16"/>
        <v>0</v>
      </c>
      <c r="AV356" s="82">
        <f t="shared" si="17"/>
        <v>0</v>
      </c>
      <c r="AW356" s="83"/>
    </row>
    <row r="357" spans="1:49" s="1" customFormat="1" ht="30" customHeight="1">
      <c r="A357" s="80">
        <v>348</v>
      </c>
      <c r="B357" s="81">
        <v>4874158</v>
      </c>
      <c r="C357" s="81" t="s">
        <v>42</v>
      </c>
      <c r="D357" s="81" t="s">
        <v>43</v>
      </c>
      <c r="E357" s="81" t="s">
        <v>47</v>
      </c>
      <c r="F357" s="96" t="s">
        <v>741</v>
      </c>
      <c r="G357" s="96" t="s">
        <v>742</v>
      </c>
      <c r="H357" s="81"/>
      <c r="I357" s="81" t="s">
        <v>1</v>
      </c>
      <c r="J357" s="81" t="s">
        <v>46</v>
      </c>
      <c r="K357" s="91" t="s">
        <v>828</v>
      </c>
      <c r="L357" s="81"/>
      <c r="M357" s="81"/>
      <c r="N357" s="81"/>
      <c r="O357" s="81"/>
      <c r="P357" s="81"/>
      <c r="Q357" s="81"/>
      <c r="R357" s="81"/>
      <c r="S357" s="81"/>
      <c r="T357" s="81">
        <v>36</v>
      </c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>
        <v>36</v>
      </c>
      <c r="AO357" s="82" t="s">
        <v>829</v>
      </c>
      <c r="AP357" s="81" t="s">
        <v>878</v>
      </c>
      <c r="AQ357" s="82">
        <v>289.29000000000002</v>
      </c>
      <c r="AR357" s="82"/>
      <c r="AS357" s="86">
        <v>0.18</v>
      </c>
      <c r="AT357" s="82">
        <f t="shared" si="15"/>
        <v>0</v>
      </c>
      <c r="AU357" s="82">
        <f t="shared" si="16"/>
        <v>0</v>
      </c>
      <c r="AV357" s="82">
        <f t="shared" si="17"/>
        <v>0</v>
      </c>
      <c r="AW357" s="83"/>
    </row>
    <row r="358" spans="1:49" s="1" customFormat="1" ht="30" customHeight="1">
      <c r="A358" s="80">
        <v>349</v>
      </c>
      <c r="B358" s="81">
        <v>4873947</v>
      </c>
      <c r="C358" s="81" t="s">
        <v>42</v>
      </c>
      <c r="D358" s="81" t="s">
        <v>43</v>
      </c>
      <c r="E358" s="81" t="s">
        <v>47</v>
      </c>
      <c r="F358" s="96" t="s">
        <v>743</v>
      </c>
      <c r="G358" s="96" t="s">
        <v>744</v>
      </c>
      <c r="H358" s="81"/>
      <c r="I358" s="81" t="s">
        <v>1</v>
      </c>
      <c r="J358" s="81" t="s">
        <v>46</v>
      </c>
      <c r="K358" s="91" t="s">
        <v>828</v>
      </c>
      <c r="L358" s="81"/>
      <c r="M358" s="81"/>
      <c r="N358" s="81"/>
      <c r="O358" s="81"/>
      <c r="P358" s="81"/>
      <c r="Q358" s="81"/>
      <c r="R358" s="81"/>
      <c r="S358" s="81"/>
      <c r="T358" s="81">
        <v>1260</v>
      </c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>
        <v>1260</v>
      </c>
      <c r="AO358" s="82" t="s">
        <v>829</v>
      </c>
      <c r="AP358" s="81" t="s">
        <v>878</v>
      </c>
      <c r="AQ358" s="82">
        <v>301.81</v>
      </c>
      <c r="AR358" s="82"/>
      <c r="AS358" s="86">
        <v>0.18</v>
      </c>
      <c r="AT358" s="82">
        <f t="shared" si="15"/>
        <v>0</v>
      </c>
      <c r="AU358" s="82">
        <f t="shared" si="16"/>
        <v>0</v>
      </c>
      <c r="AV358" s="82">
        <f t="shared" si="17"/>
        <v>0</v>
      </c>
      <c r="AW358" s="83"/>
    </row>
    <row r="359" spans="1:49" s="1" customFormat="1" ht="30" customHeight="1">
      <c r="A359" s="80">
        <v>350</v>
      </c>
      <c r="B359" s="81">
        <v>4873917</v>
      </c>
      <c r="C359" s="81" t="s">
        <v>42</v>
      </c>
      <c r="D359" s="81" t="s">
        <v>43</v>
      </c>
      <c r="E359" s="81" t="s">
        <v>47</v>
      </c>
      <c r="F359" s="96" t="s">
        <v>745</v>
      </c>
      <c r="G359" s="96" t="s">
        <v>746</v>
      </c>
      <c r="H359" s="81"/>
      <c r="I359" s="81" t="s">
        <v>1</v>
      </c>
      <c r="J359" s="81" t="s">
        <v>46</v>
      </c>
      <c r="K359" s="91" t="s">
        <v>871</v>
      </c>
      <c r="L359" s="81"/>
      <c r="M359" s="81"/>
      <c r="N359" s="81"/>
      <c r="O359" s="81"/>
      <c r="P359" s="81"/>
      <c r="Q359" s="81"/>
      <c r="R359" s="81"/>
      <c r="S359" s="81"/>
      <c r="T359" s="81">
        <v>29184</v>
      </c>
      <c r="U359" s="81">
        <v>864</v>
      </c>
      <c r="V359" s="81">
        <v>288</v>
      </c>
      <c r="W359" s="81">
        <v>20544</v>
      </c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>
        <v>50880</v>
      </c>
      <c r="AO359" s="82" t="s">
        <v>829</v>
      </c>
      <c r="AP359" s="81" t="s">
        <v>878</v>
      </c>
      <c r="AQ359" s="82">
        <v>312.20999999999998</v>
      </c>
      <c r="AR359" s="82"/>
      <c r="AS359" s="86">
        <v>0.18</v>
      </c>
      <c r="AT359" s="82">
        <f t="shared" si="15"/>
        <v>0</v>
      </c>
      <c r="AU359" s="82">
        <f t="shared" si="16"/>
        <v>0</v>
      </c>
      <c r="AV359" s="82">
        <f t="shared" si="17"/>
        <v>0</v>
      </c>
      <c r="AW359" s="83"/>
    </row>
    <row r="360" spans="1:49" s="1" customFormat="1" ht="30" customHeight="1">
      <c r="A360" s="80">
        <v>351</v>
      </c>
      <c r="B360" s="81">
        <v>4873935</v>
      </c>
      <c r="C360" s="81" t="s">
        <v>42</v>
      </c>
      <c r="D360" s="81" t="s">
        <v>43</v>
      </c>
      <c r="E360" s="81" t="s">
        <v>47</v>
      </c>
      <c r="F360" s="96" t="s">
        <v>747</v>
      </c>
      <c r="G360" s="96" t="s">
        <v>748</v>
      </c>
      <c r="H360" s="81"/>
      <c r="I360" s="81" t="s">
        <v>1</v>
      </c>
      <c r="J360" s="81" t="s">
        <v>46</v>
      </c>
      <c r="K360" s="91" t="s">
        <v>872</v>
      </c>
      <c r="L360" s="81"/>
      <c r="M360" s="81"/>
      <c r="N360" s="81"/>
      <c r="O360" s="81"/>
      <c r="P360" s="81"/>
      <c r="Q360" s="81"/>
      <c r="R360" s="81"/>
      <c r="S360" s="81"/>
      <c r="T360" s="81">
        <v>1660</v>
      </c>
      <c r="U360" s="81">
        <v>45</v>
      </c>
      <c r="V360" s="81">
        <v>38</v>
      </c>
      <c r="W360" s="81">
        <v>794</v>
      </c>
      <c r="X360" s="81">
        <v>225</v>
      </c>
      <c r="Y360" s="81"/>
      <c r="Z360" s="81">
        <v>45</v>
      </c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>
        <v>2807</v>
      </c>
      <c r="AO360" s="82" t="s">
        <v>829</v>
      </c>
      <c r="AP360" s="81" t="s">
        <v>878</v>
      </c>
      <c r="AQ360" s="82">
        <v>309.08999999999997</v>
      </c>
      <c r="AR360" s="82"/>
      <c r="AS360" s="86">
        <v>0.18</v>
      </c>
      <c r="AT360" s="82">
        <f t="shared" si="15"/>
        <v>0</v>
      </c>
      <c r="AU360" s="82">
        <f t="shared" si="16"/>
        <v>0</v>
      </c>
      <c r="AV360" s="82">
        <f t="shared" si="17"/>
        <v>0</v>
      </c>
      <c r="AW360" s="83"/>
    </row>
    <row r="361" spans="1:49" s="1" customFormat="1" ht="30" customHeight="1">
      <c r="A361" s="80">
        <v>352</v>
      </c>
      <c r="B361" s="81">
        <v>4873928</v>
      </c>
      <c r="C361" s="81" t="s">
        <v>42</v>
      </c>
      <c r="D361" s="81" t="s">
        <v>43</v>
      </c>
      <c r="E361" s="81" t="s">
        <v>47</v>
      </c>
      <c r="F361" s="96" t="s">
        <v>749</v>
      </c>
      <c r="G361" s="96" t="s">
        <v>750</v>
      </c>
      <c r="H361" s="81"/>
      <c r="I361" s="81" t="s">
        <v>1</v>
      </c>
      <c r="J361" s="81" t="s">
        <v>46</v>
      </c>
      <c r="K361" s="91" t="s">
        <v>873</v>
      </c>
      <c r="L361" s="81"/>
      <c r="M361" s="81"/>
      <c r="N361" s="81"/>
      <c r="O361" s="81"/>
      <c r="P361" s="81"/>
      <c r="Q361" s="81"/>
      <c r="R361" s="81"/>
      <c r="S361" s="81"/>
      <c r="T361" s="81">
        <v>2840</v>
      </c>
      <c r="U361" s="81"/>
      <c r="V361" s="81">
        <v>304</v>
      </c>
      <c r="W361" s="81">
        <v>1132</v>
      </c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>
        <v>4276</v>
      </c>
      <c r="AO361" s="82" t="s">
        <v>829</v>
      </c>
      <c r="AP361" s="81" t="s">
        <v>878</v>
      </c>
      <c r="AQ361" s="82">
        <v>339.77</v>
      </c>
      <c r="AR361" s="82"/>
      <c r="AS361" s="86">
        <v>0.18</v>
      </c>
      <c r="AT361" s="82">
        <f t="shared" si="15"/>
        <v>0</v>
      </c>
      <c r="AU361" s="82">
        <f t="shared" si="16"/>
        <v>0</v>
      </c>
      <c r="AV361" s="82">
        <f t="shared" si="17"/>
        <v>0</v>
      </c>
      <c r="AW361" s="83"/>
    </row>
    <row r="362" spans="1:49" s="1" customFormat="1" ht="30" customHeight="1">
      <c r="A362" s="80">
        <v>353</v>
      </c>
      <c r="B362" s="81">
        <v>4874110</v>
      </c>
      <c r="C362" s="81" t="s">
        <v>42</v>
      </c>
      <c r="D362" s="81" t="s">
        <v>43</v>
      </c>
      <c r="E362" s="81" t="s">
        <v>47</v>
      </c>
      <c r="F362" s="96" t="s">
        <v>751</v>
      </c>
      <c r="G362" s="96" t="s">
        <v>752</v>
      </c>
      <c r="H362" s="81"/>
      <c r="I362" s="81" t="s">
        <v>1</v>
      </c>
      <c r="J362" s="81" t="s">
        <v>46</v>
      </c>
      <c r="K362" s="91" t="s">
        <v>828</v>
      </c>
      <c r="L362" s="81"/>
      <c r="M362" s="81"/>
      <c r="N362" s="81"/>
      <c r="O362" s="81"/>
      <c r="P362" s="81"/>
      <c r="Q362" s="81"/>
      <c r="R362" s="81"/>
      <c r="S362" s="81"/>
      <c r="T362" s="81">
        <v>60</v>
      </c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>
        <v>60</v>
      </c>
      <c r="AO362" s="82" t="s">
        <v>829</v>
      </c>
      <c r="AP362" s="81" t="s">
        <v>878</v>
      </c>
      <c r="AQ362" s="82">
        <v>144.49</v>
      </c>
      <c r="AR362" s="82"/>
      <c r="AS362" s="86">
        <v>0.18</v>
      </c>
      <c r="AT362" s="82">
        <f t="shared" si="15"/>
        <v>0</v>
      </c>
      <c r="AU362" s="82">
        <f t="shared" si="16"/>
        <v>0</v>
      </c>
      <c r="AV362" s="82">
        <f t="shared" si="17"/>
        <v>0</v>
      </c>
      <c r="AW362" s="83"/>
    </row>
    <row r="363" spans="1:49" s="1" customFormat="1" ht="30" customHeight="1">
      <c r="A363" s="80">
        <v>354</v>
      </c>
      <c r="B363" s="81">
        <v>4874313</v>
      </c>
      <c r="C363" s="81" t="s">
        <v>42</v>
      </c>
      <c r="D363" s="81" t="s">
        <v>43</v>
      </c>
      <c r="E363" s="81" t="s">
        <v>47</v>
      </c>
      <c r="F363" s="96" t="s">
        <v>753</v>
      </c>
      <c r="G363" s="96" t="s">
        <v>754</v>
      </c>
      <c r="H363" s="81"/>
      <c r="I363" s="81" t="s">
        <v>1</v>
      </c>
      <c r="J363" s="81" t="s">
        <v>46</v>
      </c>
      <c r="K363" s="91" t="s">
        <v>828</v>
      </c>
      <c r="L363" s="81"/>
      <c r="M363" s="81"/>
      <c r="N363" s="81"/>
      <c r="O363" s="81"/>
      <c r="P363" s="81"/>
      <c r="Q363" s="81"/>
      <c r="R363" s="81"/>
      <c r="S363" s="81"/>
      <c r="T363" s="81">
        <v>12</v>
      </c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>
        <v>12</v>
      </c>
      <c r="AO363" s="82" t="s">
        <v>829</v>
      </c>
      <c r="AP363" s="81" t="s">
        <v>878</v>
      </c>
      <c r="AQ363" s="82">
        <v>267.52</v>
      </c>
      <c r="AR363" s="82"/>
      <c r="AS363" s="86">
        <v>0.18</v>
      </c>
      <c r="AT363" s="82">
        <f t="shared" si="15"/>
        <v>0</v>
      </c>
      <c r="AU363" s="82">
        <f t="shared" si="16"/>
        <v>0</v>
      </c>
      <c r="AV363" s="82">
        <f t="shared" si="17"/>
        <v>0</v>
      </c>
      <c r="AW363" s="83"/>
    </row>
    <row r="364" spans="1:49" s="1" customFormat="1" ht="30" customHeight="1">
      <c r="A364" s="80">
        <v>355</v>
      </c>
      <c r="B364" s="81">
        <v>4874163</v>
      </c>
      <c r="C364" s="81" t="s">
        <v>42</v>
      </c>
      <c r="D364" s="81" t="s">
        <v>43</v>
      </c>
      <c r="E364" s="81" t="s">
        <v>47</v>
      </c>
      <c r="F364" s="96" t="s">
        <v>755</v>
      </c>
      <c r="G364" s="96" t="s">
        <v>756</v>
      </c>
      <c r="H364" s="81"/>
      <c r="I364" s="81" t="s">
        <v>1</v>
      </c>
      <c r="J364" s="81" t="s">
        <v>46</v>
      </c>
      <c r="K364" s="91" t="s">
        <v>828</v>
      </c>
      <c r="L364" s="81"/>
      <c r="M364" s="81"/>
      <c r="N364" s="81"/>
      <c r="O364" s="81"/>
      <c r="P364" s="81"/>
      <c r="Q364" s="81"/>
      <c r="R364" s="81"/>
      <c r="S364" s="81"/>
      <c r="T364" s="81">
        <v>9</v>
      </c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>
        <v>9</v>
      </c>
      <c r="AO364" s="82" t="s">
        <v>829</v>
      </c>
      <c r="AP364" s="81" t="s">
        <v>878</v>
      </c>
      <c r="AQ364" s="82">
        <v>1085.95</v>
      </c>
      <c r="AR364" s="82"/>
      <c r="AS364" s="86">
        <v>0.18</v>
      </c>
      <c r="AT364" s="82">
        <f t="shared" si="15"/>
        <v>0</v>
      </c>
      <c r="AU364" s="82">
        <f t="shared" si="16"/>
        <v>0</v>
      </c>
      <c r="AV364" s="82">
        <f t="shared" si="17"/>
        <v>0</v>
      </c>
      <c r="AW364" s="83"/>
    </row>
    <row r="365" spans="1:49" s="1" customFormat="1" ht="30" customHeight="1">
      <c r="A365" s="80">
        <v>356</v>
      </c>
      <c r="B365" s="81">
        <v>4874160</v>
      </c>
      <c r="C365" s="81" t="s">
        <v>42</v>
      </c>
      <c r="D365" s="81" t="s">
        <v>43</v>
      </c>
      <c r="E365" s="81" t="s">
        <v>47</v>
      </c>
      <c r="F365" s="96" t="s">
        <v>757</v>
      </c>
      <c r="G365" s="96" t="s">
        <v>758</v>
      </c>
      <c r="H365" s="81"/>
      <c r="I365" s="81" t="s">
        <v>1</v>
      </c>
      <c r="J365" s="81" t="s">
        <v>46</v>
      </c>
      <c r="K365" s="91" t="s">
        <v>828</v>
      </c>
      <c r="L365" s="81"/>
      <c r="M365" s="81"/>
      <c r="N365" s="81"/>
      <c r="O365" s="81"/>
      <c r="P365" s="81"/>
      <c r="Q365" s="81"/>
      <c r="R365" s="81"/>
      <c r="S365" s="81"/>
      <c r="T365" s="81">
        <v>3</v>
      </c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>
        <v>3</v>
      </c>
      <c r="AO365" s="82" t="s">
        <v>829</v>
      </c>
      <c r="AP365" s="81" t="s">
        <v>878</v>
      </c>
      <c r="AQ365" s="82">
        <v>3104.31</v>
      </c>
      <c r="AR365" s="82"/>
      <c r="AS365" s="86">
        <v>0.18</v>
      </c>
      <c r="AT365" s="82">
        <f t="shared" si="15"/>
        <v>0</v>
      </c>
      <c r="AU365" s="82">
        <f t="shared" si="16"/>
        <v>0</v>
      </c>
      <c r="AV365" s="82">
        <f t="shared" si="17"/>
        <v>0</v>
      </c>
      <c r="AW365" s="83"/>
    </row>
    <row r="366" spans="1:49" s="1" customFormat="1" ht="30" customHeight="1">
      <c r="A366" s="80">
        <v>357</v>
      </c>
      <c r="B366" s="81">
        <v>4874225</v>
      </c>
      <c r="C366" s="81" t="s">
        <v>42</v>
      </c>
      <c r="D366" s="81" t="s">
        <v>43</v>
      </c>
      <c r="E366" s="81" t="s">
        <v>47</v>
      </c>
      <c r="F366" s="96" t="s">
        <v>759</v>
      </c>
      <c r="G366" s="96" t="s">
        <v>760</v>
      </c>
      <c r="H366" s="81"/>
      <c r="I366" s="81" t="s">
        <v>1</v>
      </c>
      <c r="J366" s="81" t="s">
        <v>46</v>
      </c>
      <c r="K366" s="91" t="s">
        <v>828</v>
      </c>
      <c r="L366" s="81"/>
      <c r="M366" s="81"/>
      <c r="N366" s="81"/>
      <c r="O366" s="81"/>
      <c r="P366" s="81"/>
      <c r="Q366" s="81"/>
      <c r="R366" s="81"/>
      <c r="S366" s="81"/>
      <c r="T366" s="81">
        <v>3</v>
      </c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>
        <v>3</v>
      </c>
      <c r="AO366" s="82" t="s">
        <v>829</v>
      </c>
      <c r="AP366" s="81" t="s">
        <v>878</v>
      </c>
      <c r="AQ366" s="82">
        <v>1999.01</v>
      </c>
      <c r="AR366" s="82"/>
      <c r="AS366" s="86">
        <v>0.18</v>
      </c>
      <c r="AT366" s="82">
        <f t="shared" si="15"/>
        <v>0</v>
      </c>
      <c r="AU366" s="82">
        <f t="shared" si="16"/>
        <v>0</v>
      </c>
      <c r="AV366" s="82">
        <f t="shared" si="17"/>
        <v>0</v>
      </c>
      <c r="AW366" s="83"/>
    </row>
    <row r="367" spans="1:49" s="1" customFormat="1" ht="30" customHeight="1">
      <c r="A367" s="80">
        <v>358</v>
      </c>
      <c r="B367" s="81">
        <v>4874092</v>
      </c>
      <c r="C367" s="81" t="s">
        <v>42</v>
      </c>
      <c r="D367" s="81" t="s">
        <v>43</v>
      </c>
      <c r="E367" s="81" t="s">
        <v>47</v>
      </c>
      <c r="F367" s="96" t="s">
        <v>761</v>
      </c>
      <c r="G367" s="96" t="s">
        <v>762</v>
      </c>
      <c r="H367" s="81"/>
      <c r="I367" s="81" t="s">
        <v>1</v>
      </c>
      <c r="J367" s="81" t="s">
        <v>46</v>
      </c>
      <c r="K367" s="91" t="s">
        <v>831</v>
      </c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>
        <v>24</v>
      </c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>
        <v>24</v>
      </c>
      <c r="AO367" s="82" t="s">
        <v>829</v>
      </c>
      <c r="AP367" s="81" t="s">
        <v>878</v>
      </c>
      <c r="AQ367" s="82">
        <v>716.75</v>
      </c>
      <c r="AR367" s="82"/>
      <c r="AS367" s="86">
        <v>0.18</v>
      </c>
      <c r="AT367" s="82">
        <f t="shared" si="15"/>
        <v>0</v>
      </c>
      <c r="AU367" s="82">
        <f t="shared" si="16"/>
        <v>0</v>
      </c>
      <c r="AV367" s="82">
        <f t="shared" si="17"/>
        <v>0</v>
      </c>
      <c r="AW367" s="83"/>
    </row>
    <row r="368" spans="1:49" s="1" customFormat="1" ht="30" customHeight="1">
      <c r="A368" s="80">
        <v>359</v>
      </c>
      <c r="B368" s="81">
        <v>4874095</v>
      </c>
      <c r="C368" s="81" t="s">
        <v>42</v>
      </c>
      <c r="D368" s="81" t="s">
        <v>43</v>
      </c>
      <c r="E368" s="81" t="s">
        <v>47</v>
      </c>
      <c r="F368" s="96" t="s">
        <v>763</v>
      </c>
      <c r="G368" s="96" t="s">
        <v>764</v>
      </c>
      <c r="H368" s="81"/>
      <c r="I368" s="81" t="s">
        <v>1</v>
      </c>
      <c r="J368" s="81" t="s">
        <v>46</v>
      </c>
      <c r="K368" s="91" t="s">
        <v>832</v>
      </c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>
        <v>24</v>
      </c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>
        <v>24</v>
      </c>
      <c r="AO368" s="82" t="s">
        <v>829</v>
      </c>
      <c r="AP368" s="81" t="s">
        <v>878</v>
      </c>
      <c r="AQ368" s="82">
        <v>811.47</v>
      </c>
      <c r="AR368" s="82"/>
      <c r="AS368" s="86">
        <v>0.18</v>
      </c>
      <c r="AT368" s="82">
        <f t="shared" si="15"/>
        <v>0</v>
      </c>
      <c r="AU368" s="82">
        <f t="shared" si="16"/>
        <v>0</v>
      </c>
      <c r="AV368" s="82">
        <f t="shared" si="17"/>
        <v>0</v>
      </c>
      <c r="AW368" s="83"/>
    </row>
    <row r="369" spans="1:49" s="1" customFormat="1" ht="30" customHeight="1">
      <c r="A369" s="80">
        <v>360</v>
      </c>
      <c r="B369" s="81">
        <v>4874186</v>
      </c>
      <c r="C369" s="81" t="s">
        <v>42</v>
      </c>
      <c r="D369" s="81" t="s">
        <v>43</v>
      </c>
      <c r="E369" s="81" t="s">
        <v>47</v>
      </c>
      <c r="F369" s="96" t="s">
        <v>765</v>
      </c>
      <c r="G369" s="96" t="s">
        <v>766</v>
      </c>
      <c r="H369" s="81"/>
      <c r="I369" s="81" t="s">
        <v>1</v>
      </c>
      <c r="J369" s="81" t="s">
        <v>46</v>
      </c>
      <c r="K369" s="91" t="s">
        <v>828</v>
      </c>
      <c r="L369" s="81"/>
      <c r="M369" s="81"/>
      <c r="N369" s="81"/>
      <c r="O369" s="81"/>
      <c r="P369" s="81"/>
      <c r="Q369" s="81"/>
      <c r="R369" s="81"/>
      <c r="S369" s="81"/>
      <c r="T369" s="81">
        <v>48</v>
      </c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>
        <v>48</v>
      </c>
      <c r="AO369" s="82" t="s">
        <v>829</v>
      </c>
      <c r="AP369" s="81" t="s">
        <v>878</v>
      </c>
      <c r="AQ369" s="82">
        <v>171.52</v>
      </c>
      <c r="AR369" s="82"/>
      <c r="AS369" s="86">
        <v>0.18</v>
      </c>
      <c r="AT369" s="82">
        <f t="shared" si="15"/>
        <v>0</v>
      </c>
      <c r="AU369" s="82">
        <f t="shared" si="16"/>
        <v>0</v>
      </c>
      <c r="AV369" s="82">
        <f t="shared" si="17"/>
        <v>0</v>
      </c>
      <c r="AW369" s="83"/>
    </row>
    <row r="370" spans="1:49" s="1" customFormat="1" ht="30" customHeight="1">
      <c r="A370" s="80">
        <v>361</v>
      </c>
      <c r="B370" s="81">
        <v>4874207</v>
      </c>
      <c r="C370" s="81" t="s">
        <v>42</v>
      </c>
      <c r="D370" s="81" t="s">
        <v>43</v>
      </c>
      <c r="E370" s="81" t="s">
        <v>47</v>
      </c>
      <c r="F370" s="96" t="s">
        <v>767</v>
      </c>
      <c r="G370" s="96" t="s">
        <v>768</v>
      </c>
      <c r="H370" s="81"/>
      <c r="I370" s="81" t="s">
        <v>1</v>
      </c>
      <c r="J370" s="81" t="s">
        <v>46</v>
      </c>
      <c r="K370" s="91" t="s">
        <v>828</v>
      </c>
      <c r="L370" s="81"/>
      <c r="M370" s="81"/>
      <c r="N370" s="81"/>
      <c r="O370" s="81"/>
      <c r="P370" s="81"/>
      <c r="Q370" s="81"/>
      <c r="R370" s="81"/>
      <c r="S370" s="81"/>
      <c r="T370" s="81">
        <v>42</v>
      </c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>
        <v>42</v>
      </c>
      <c r="AO370" s="82" t="s">
        <v>829</v>
      </c>
      <c r="AP370" s="81" t="s">
        <v>878</v>
      </c>
      <c r="AQ370" s="82">
        <v>173.18</v>
      </c>
      <c r="AR370" s="82"/>
      <c r="AS370" s="86">
        <v>0.18</v>
      </c>
      <c r="AT370" s="82">
        <f t="shared" si="15"/>
        <v>0</v>
      </c>
      <c r="AU370" s="82">
        <f t="shared" si="16"/>
        <v>0</v>
      </c>
      <c r="AV370" s="82">
        <f t="shared" si="17"/>
        <v>0</v>
      </c>
      <c r="AW370" s="83"/>
    </row>
    <row r="371" spans="1:49" s="1" customFormat="1" ht="30" customHeight="1">
      <c r="A371" s="80">
        <v>362</v>
      </c>
      <c r="B371" s="81">
        <v>4874479</v>
      </c>
      <c r="C371" s="81" t="s">
        <v>42</v>
      </c>
      <c r="D371" s="81" t="s">
        <v>43</v>
      </c>
      <c r="E371" s="81" t="s">
        <v>47</v>
      </c>
      <c r="F371" s="96" t="s">
        <v>769</v>
      </c>
      <c r="G371" s="96" t="s">
        <v>770</v>
      </c>
      <c r="H371" s="81"/>
      <c r="I371" s="81" t="s">
        <v>1</v>
      </c>
      <c r="J371" s="81" t="s">
        <v>46</v>
      </c>
      <c r="K371" s="91" t="s">
        <v>828</v>
      </c>
      <c r="L371" s="81"/>
      <c r="M371" s="81"/>
      <c r="N371" s="81"/>
      <c r="O371" s="81"/>
      <c r="P371" s="81"/>
      <c r="Q371" s="81"/>
      <c r="R371" s="81"/>
      <c r="S371" s="81"/>
      <c r="T371" s="81">
        <v>5</v>
      </c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>
        <v>5</v>
      </c>
      <c r="AO371" s="82" t="s">
        <v>829</v>
      </c>
      <c r="AP371" s="81" t="s">
        <v>878</v>
      </c>
      <c r="AQ371" s="82">
        <v>158.22</v>
      </c>
      <c r="AR371" s="82"/>
      <c r="AS371" s="86">
        <v>0.18</v>
      </c>
      <c r="AT371" s="82">
        <f t="shared" si="15"/>
        <v>0</v>
      </c>
      <c r="AU371" s="82">
        <f t="shared" si="16"/>
        <v>0</v>
      </c>
      <c r="AV371" s="82">
        <f t="shared" si="17"/>
        <v>0</v>
      </c>
      <c r="AW371" s="83"/>
    </row>
    <row r="372" spans="1:49" s="1" customFormat="1" ht="30" customHeight="1">
      <c r="A372" s="80">
        <v>363</v>
      </c>
      <c r="B372" s="81">
        <v>4874303</v>
      </c>
      <c r="C372" s="81" t="s">
        <v>42</v>
      </c>
      <c r="D372" s="81" t="s">
        <v>43</v>
      </c>
      <c r="E372" s="81" t="s">
        <v>47</v>
      </c>
      <c r="F372" s="96" t="s">
        <v>771</v>
      </c>
      <c r="G372" s="96" t="s">
        <v>772</v>
      </c>
      <c r="H372" s="81"/>
      <c r="I372" s="81" t="s">
        <v>1</v>
      </c>
      <c r="J372" s="81" t="s">
        <v>46</v>
      </c>
      <c r="K372" s="91" t="s">
        <v>874</v>
      </c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>
        <v>7</v>
      </c>
      <c r="W372" s="81">
        <v>7</v>
      </c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>
        <v>14</v>
      </c>
      <c r="AO372" s="82" t="s">
        <v>829</v>
      </c>
      <c r="AP372" s="81" t="s">
        <v>878</v>
      </c>
      <c r="AQ372" s="82">
        <v>250.09</v>
      </c>
      <c r="AR372" s="82"/>
      <c r="AS372" s="86">
        <v>0.18</v>
      </c>
      <c r="AT372" s="82">
        <f t="shared" si="15"/>
        <v>0</v>
      </c>
      <c r="AU372" s="82">
        <f t="shared" si="16"/>
        <v>0</v>
      </c>
      <c r="AV372" s="82">
        <f t="shared" si="17"/>
        <v>0</v>
      </c>
      <c r="AW372" s="83"/>
    </row>
    <row r="373" spans="1:49" s="1" customFormat="1" ht="30" customHeight="1">
      <c r="A373" s="80">
        <v>364</v>
      </c>
      <c r="B373" s="81">
        <v>4874296</v>
      </c>
      <c r="C373" s="81" t="s">
        <v>42</v>
      </c>
      <c r="D373" s="81" t="s">
        <v>43</v>
      </c>
      <c r="E373" s="81" t="s">
        <v>47</v>
      </c>
      <c r="F373" s="96" t="s">
        <v>773</v>
      </c>
      <c r="G373" s="96" t="s">
        <v>774</v>
      </c>
      <c r="H373" s="81"/>
      <c r="I373" s="81" t="s">
        <v>1</v>
      </c>
      <c r="J373" s="81" t="s">
        <v>46</v>
      </c>
      <c r="K373" s="91" t="s">
        <v>828</v>
      </c>
      <c r="L373" s="81"/>
      <c r="M373" s="81"/>
      <c r="N373" s="81"/>
      <c r="O373" s="81"/>
      <c r="P373" s="81"/>
      <c r="Q373" s="81"/>
      <c r="R373" s="81"/>
      <c r="S373" s="81"/>
      <c r="T373" s="81">
        <v>10</v>
      </c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>
        <v>10</v>
      </c>
      <c r="AO373" s="82" t="s">
        <v>829</v>
      </c>
      <c r="AP373" s="81" t="s">
        <v>878</v>
      </c>
      <c r="AQ373" s="82">
        <v>352.8</v>
      </c>
      <c r="AR373" s="82"/>
      <c r="AS373" s="86">
        <v>0.18</v>
      </c>
      <c r="AT373" s="82">
        <f t="shared" si="15"/>
        <v>0</v>
      </c>
      <c r="AU373" s="82">
        <f t="shared" si="16"/>
        <v>0</v>
      </c>
      <c r="AV373" s="82">
        <f t="shared" si="17"/>
        <v>0</v>
      </c>
      <c r="AW373" s="83"/>
    </row>
    <row r="374" spans="1:49" s="1" customFormat="1" ht="30" customHeight="1">
      <c r="A374" s="80">
        <v>365</v>
      </c>
      <c r="B374" s="81">
        <v>4873968</v>
      </c>
      <c r="C374" s="81" t="s">
        <v>42</v>
      </c>
      <c r="D374" s="81" t="s">
        <v>43</v>
      </c>
      <c r="E374" s="81" t="s">
        <v>47</v>
      </c>
      <c r="F374" s="96" t="s">
        <v>775</v>
      </c>
      <c r="G374" s="96" t="s">
        <v>776</v>
      </c>
      <c r="H374" s="81"/>
      <c r="I374" s="81" t="s">
        <v>1</v>
      </c>
      <c r="J374" s="81" t="s">
        <v>46</v>
      </c>
      <c r="K374" s="91" t="s">
        <v>828</v>
      </c>
      <c r="L374" s="81"/>
      <c r="M374" s="81"/>
      <c r="N374" s="81"/>
      <c r="O374" s="81"/>
      <c r="P374" s="81"/>
      <c r="Q374" s="81"/>
      <c r="R374" s="81"/>
      <c r="S374" s="81"/>
      <c r="T374" s="81">
        <v>64</v>
      </c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>
        <v>64</v>
      </c>
      <c r="AO374" s="82" t="s">
        <v>829</v>
      </c>
      <c r="AP374" s="81" t="s">
        <v>878</v>
      </c>
      <c r="AQ374" s="82">
        <v>2497.58</v>
      </c>
      <c r="AR374" s="82"/>
      <c r="AS374" s="86">
        <v>0.18</v>
      </c>
      <c r="AT374" s="82">
        <f t="shared" si="15"/>
        <v>0</v>
      </c>
      <c r="AU374" s="82">
        <f t="shared" si="16"/>
        <v>0</v>
      </c>
      <c r="AV374" s="82">
        <f t="shared" si="17"/>
        <v>0</v>
      </c>
      <c r="AW374" s="83"/>
    </row>
    <row r="375" spans="1:49" s="1" customFormat="1" ht="30" customHeight="1">
      <c r="A375" s="80">
        <v>366</v>
      </c>
      <c r="B375" s="81">
        <v>4873939</v>
      </c>
      <c r="C375" s="81" t="s">
        <v>42</v>
      </c>
      <c r="D375" s="81" t="s">
        <v>43</v>
      </c>
      <c r="E375" s="81" t="s">
        <v>47</v>
      </c>
      <c r="F375" s="96" t="s">
        <v>777</v>
      </c>
      <c r="G375" s="96" t="s">
        <v>778</v>
      </c>
      <c r="H375" s="81"/>
      <c r="I375" s="81" t="s">
        <v>1</v>
      </c>
      <c r="J375" s="81" t="s">
        <v>46</v>
      </c>
      <c r="K375" s="91" t="s">
        <v>875</v>
      </c>
      <c r="L375" s="81"/>
      <c r="M375" s="81"/>
      <c r="N375" s="81"/>
      <c r="O375" s="81"/>
      <c r="P375" s="81"/>
      <c r="Q375" s="81"/>
      <c r="R375" s="81"/>
      <c r="S375" s="81"/>
      <c r="T375" s="81">
        <v>182</v>
      </c>
      <c r="U375" s="81"/>
      <c r="V375" s="81"/>
      <c r="W375" s="81">
        <v>32</v>
      </c>
      <c r="X375" s="81"/>
      <c r="Y375" s="81">
        <v>32</v>
      </c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>
        <v>246</v>
      </c>
      <c r="AO375" s="82" t="s">
        <v>829</v>
      </c>
      <c r="AP375" s="81" t="s">
        <v>878</v>
      </c>
      <c r="AQ375" s="82">
        <v>2957.71</v>
      </c>
      <c r="AR375" s="82"/>
      <c r="AS375" s="86">
        <v>0.18</v>
      </c>
      <c r="AT375" s="82">
        <f t="shared" si="15"/>
        <v>0</v>
      </c>
      <c r="AU375" s="82">
        <f t="shared" si="16"/>
        <v>0</v>
      </c>
      <c r="AV375" s="82">
        <f t="shared" si="17"/>
        <v>0</v>
      </c>
      <c r="AW375" s="83"/>
    </row>
    <row r="376" spans="1:49" s="1" customFormat="1" ht="30" customHeight="1">
      <c r="A376" s="80">
        <v>367</v>
      </c>
      <c r="B376" s="81">
        <v>4873933</v>
      </c>
      <c r="C376" s="81" t="s">
        <v>42</v>
      </c>
      <c r="D376" s="81" t="s">
        <v>43</v>
      </c>
      <c r="E376" s="81" t="s">
        <v>47</v>
      </c>
      <c r="F376" s="96" t="s">
        <v>779</v>
      </c>
      <c r="G376" s="96" t="s">
        <v>780</v>
      </c>
      <c r="H376" s="81"/>
      <c r="I376" s="81" t="s">
        <v>1</v>
      </c>
      <c r="J376" s="81" t="s">
        <v>46</v>
      </c>
      <c r="K376" s="91" t="s">
        <v>876</v>
      </c>
      <c r="L376" s="81"/>
      <c r="M376" s="81"/>
      <c r="N376" s="81"/>
      <c r="O376" s="81"/>
      <c r="P376" s="81"/>
      <c r="Q376" s="81"/>
      <c r="R376" s="81"/>
      <c r="S376" s="81"/>
      <c r="T376" s="81">
        <v>140</v>
      </c>
      <c r="U376" s="81"/>
      <c r="V376" s="81"/>
      <c r="W376" s="81">
        <v>140</v>
      </c>
      <c r="X376" s="81"/>
      <c r="Y376" s="81">
        <v>140</v>
      </c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>
        <v>420</v>
      </c>
      <c r="AO376" s="82" t="s">
        <v>829</v>
      </c>
      <c r="AP376" s="81" t="s">
        <v>878</v>
      </c>
      <c r="AQ376" s="82">
        <v>2247.13</v>
      </c>
      <c r="AR376" s="82"/>
      <c r="AS376" s="86">
        <v>0.18</v>
      </c>
      <c r="AT376" s="82">
        <f t="shared" si="15"/>
        <v>0</v>
      </c>
      <c r="AU376" s="82">
        <f t="shared" si="16"/>
        <v>0</v>
      </c>
      <c r="AV376" s="82">
        <f t="shared" si="17"/>
        <v>0</v>
      </c>
      <c r="AW376" s="83"/>
    </row>
    <row r="377" spans="1:49" s="1" customFormat="1" ht="30" customHeight="1">
      <c r="A377" s="80">
        <v>368</v>
      </c>
      <c r="B377" s="81">
        <v>4873953</v>
      </c>
      <c r="C377" s="81" t="s">
        <v>42</v>
      </c>
      <c r="D377" s="81" t="s">
        <v>43</v>
      </c>
      <c r="E377" s="81" t="s">
        <v>47</v>
      </c>
      <c r="F377" s="96" t="s">
        <v>781</v>
      </c>
      <c r="G377" s="96" t="s">
        <v>782</v>
      </c>
      <c r="H377" s="81"/>
      <c r="I377" s="81" t="s">
        <v>1</v>
      </c>
      <c r="J377" s="81" t="s">
        <v>46</v>
      </c>
      <c r="K377" s="91" t="s">
        <v>828</v>
      </c>
      <c r="L377" s="81"/>
      <c r="M377" s="81"/>
      <c r="N377" s="81"/>
      <c r="O377" s="81"/>
      <c r="P377" s="81"/>
      <c r="Q377" s="81"/>
      <c r="R377" s="81"/>
      <c r="S377" s="81"/>
      <c r="T377" s="81">
        <v>77</v>
      </c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>
        <v>77</v>
      </c>
      <c r="AO377" s="82" t="s">
        <v>829</v>
      </c>
      <c r="AP377" s="81" t="s">
        <v>878</v>
      </c>
      <c r="AQ377" s="82">
        <v>3405.18</v>
      </c>
      <c r="AR377" s="82"/>
      <c r="AS377" s="86">
        <v>0.18</v>
      </c>
      <c r="AT377" s="82">
        <f t="shared" si="15"/>
        <v>0</v>
      </c>
      <c r="AU377" s="82">
        <f t="shared" si="16"/>
        <v>0</v>
      </c>
      <c r="AV377" s="82">
        <f t="shared" si="17"/>
        <v>0</v>
      </c>
      <c r="AW377" s="83"/>
    </row>
    <row r="378" spans="1:49" s="1" customFormat="1" ht="30" customHeight="1">
      <c r="A378" s="80">
        <v>369</v>
      </c>
      <c r="B378" s="81">
        <v>4874099</v>
      </c>
      <c r="C378" s="81" t="s">
        <v>42</v>
      </c>
      <c r="D378" s="81" t="s">
        <v>43</v>
      </c>
      <c r="E378" s="81" t="s">
        <v>47</v>
      </c>
      <c r="F378" s="96" t="s">
        <v>783</v>
      </c>
      <c r="G378" s="96" t="s">
        <v>784</v>
      </c>
      <c r="H378" s="81"/>
      <c r="I378" s="81" t="s">
        <v>1</v>
      </c>
      <c r="J378" s="81" t="s">
        <v>46</v>
      </c>
      <c r="K378" s="91" t="s">
        <v>828</v>
      </c>
      <c r="L378" s="81"/>
      <c r="M378" s="81"/>
      <c r="N378" s="81"/>
      <c r="O378" s="81"/>
      <c r="P378" s="81"/>
      <c r="Q378" s="81"/>
      <c r="R378" s="81"/>
      <c r="S378" s="81"/>
      <c r="T378" s="81">
        <v>8</v>
      </c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>
        <v>8</v>
      </c>
      <c r="AO378" s="82" t="s">
        <v>829</v>
      </c>
      <c r="AP378" s="81" t="s">
        <v>878</v>
      </c>
      <c r="AQ378" s="82">
        <v>2204.5</v>
      </c>
      <c r="AR378" s="82"/>
      <c r="AS378" s="86">
        <v>0.18</v>
      </c>
      <c r="AT378" s="82">
        <f t="shared" si="15"/>
        <v>0</v>
      </c>
      <c r="AU378" s="82">
        <f t="shared" si="16"/>
        <v>0</v>
      </c>
      <c r="AV378" s="82">
        <f t="shared" si="17"/>
        <v>0</v>
      </c>
      <c r="AW378" s="83"/>
    </row>
    <row r="379" spans="1:49" s="1" customFormat="1" ht="30" customHeight="1">
      <c r="A379" s="80">
        <v>370</v>
      </c>
      <c r="B379" s="81">
        <v>4874058</v>
      </c>
      <c r="C379" s="81" t="s">
        <v>42</v>
      </c>
      <c r="D379" s="81" t="s">
        <v>43</v>
      </c>
      <c r="E379" s="81" t="s">
        <v>47</v>
      </c>
      <c r="F379" s="96" t="s">
        <v>785</v>
      </c>
      <c r="G379" s="96" t="s">
        <v>786</v>
      </c>
      <c r="H379" s="81"/>
      <c r="I379" s="81" t="s">
        <v>1</v>
      </c>
      <c r="J379" s="81" t="s">
        <v>46</v>
      </c>
      <c r="K379" s="91" t="s">
        <v>828</v>
      </c>
      <c r="L379" s="81"/>
      <c r="M379" s="81"/>
      <c r="N379" s="81"/>
      <c r="O379" s="81"/>
      <c r="P379" s="81"/>
      <c r="Q379" s="81"/>
      <c r="R379" s="81"/>
      <c r="S379" s="81"/>
      <c r="T379" s="81">
        <v>12</v>
      </c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>
        <v>12</v>
      </c>
      <c r="AO379" s="82" t="s">
        <v>829</v>
      </c>
      <c r="AP379" s="81" t="s">
        <v>878</v>
      </c>
      <c r="AQ379" s="82">
        <v>2655.85</v>
      </c>
      <c r="AR379" s="82"/>
      <c r="AS379" s="86">
        <v>0.18</v>
      </c>
      <c r="AT379" s="82">
        <f t="shared" si="15"/>
        <v>0</v>
      </c>
      <c r="AU379" s="82">
        <f t="shared" si="16"/>
        <v>0</v>
      </c>
      <c r="AV379" s="82">
        <f t="shared" si="17"/>
        <v>0</v>
      </c>
      <c r="AW379" s="83"/>
    </row>
    <row r="380" spans="1:49" s="1" customFormat="1" ht="30" customHeight="1">
      <c r="A380" s="80">
        <v>371</v>
      </c>
      <c r="B380" s="81">
        <v>4873931</v>
      </c>
      <c r="C380" s="81" t="s">
        <v>42</v>
      </c>
      <c r="D380" s="81" t="s">
        <v>43</v>
      </c>
      <c r="E380" s="81" t="s">
        <v>47</v>
      </c>
      <c r="F380" s="96" t="s">
        <v>787</v>
      </c>
      <c r="G380" s="96" t="s">
        <v>788</v>
      </c>
      <c r="H380" s="81"/>
      <c r="I380" s="81" t="s">
        <v>1</v>
      </c>
      <c r="J380" s="81" t="s">
        <v>46</v>
      </c>
      <c r="K380" s="91" t="s">
        <v>828</v>
      </c>
      <c r="L380" s="81"/>
      <c r="M380" s="81"/>
      <c r="N380" s="81"/>
      <c r="O380" s="81"/>
      <c r="P380" s="81"/>
      <c r="Q380" s="81"/>
      <c r="R380" s="81"/>
      <c r="S380" s="81"/>
      <c r="T380" s="81">
        <v>190</v>
      </c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>
        <v>190</v>
      </c>
      <c r="AO380" s="82" t="s">
        <v>829</v>
      </c>
      <c r="AP380" s="81" t="s">
        <v>878</v>
      </c>
      <c r="AQ380" s="82">
        <v>7077.87</v>
      </c>
      <c r="AR380" s="82"/>
      <c r="AS380" s="86">
        <v>0.18</v>
      </c>
      <c r="AT380" s="82">
        <f t="shared" si="15"/>
        <v>0</v>
      </c>
      <c r="AU380" s="82">
        <f t="shared" si="16"/>
        <v>0</v>
      </c>
      <c r="AV380" s="82">
        <f t="shared" si="17"/>
        <v>0</v>
      </c>
      <c r="AW380" s="83"/>
    </row>
    <row r="381" spans="1:49" s="1" customFormat="1" ht="30" customHeight="1">
      <c r="A381" s="80">
        <v>372</v>
      </c>
      <c r="B381" s="81">
        <v>4873970</v>
      </c>
      <c r="C381" s="81" t="s">
        <v>42</v>
      </c>
      <c r="D381" s="81" t="s">
        <v>43</v>
      </c>
      <c r="E381" s="81" t="s">
        <v>47</v>
      </c>
      <c r="F381" s="96" t="s">
        <v>789</v>
      </c>
      <c r="G381" s="96" t="s">
        <v>790</v>
      </c>
      <c r="H381" s="81"/>
      <c r="I381" s="81" t="s">
        <v>1</v>
      </c>
      <c r="J381" s="81" t="s">
        <v>46</v>
      </c>
      <c r="K381" s="91" t="s">
        <v>834</v>
      </c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>
        <v>18</v>
      </c>
      <c r="W381" s="81">
        <v>24</v>
      </c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>
        <v>42</v>
      </c>
      <c r="AO381" s="82" t="s">
        <v>829</v>
      </c>
      <c r="AP381" s="81" t="s">
        <v>878</v>
      </c>
      <c r="AQ381" s="82">
        <v>3352.06</v>
      </c>
      <c r="AR381" s="82"/>
      <c r="AS381" s="86">
        <v>0.18</v>
      </c>
      <c r="AT381" s="82">
        <f t="shared" si="15"/>
        <v>0</v>
      </c>
      <c r="AU381" s="82">
        <f t="shared" si="16"/>
        <v>0</v>
      </c>
      <c r="AV381" s="82">
        <f t="shared" si="17"/>
        <v>0</v>
      </c>
      <c r="AW381" s="83"/>
    </row>
    <row r="382" spans="1:49" s="1" customFormat="1" ht="30" customHeight="1">
      <c r="A382" s="80">
        <v>373</v>
      </c>
      <c r="B382" s="81">
        <v>4873958</v>
      </c>
      <c r="C382" s="81" t="s">
        <v>42</v>
      </c>
      <c r="D382" s="81" t="s">
        <v>43</v>
      </c>
      <c r="E382" s="81" t="s">
        <v>47</v>
      </c>
      <c r="F382" s="96" t="s">
        <v>791</v>
      </c>
      <c r="G382" s="96" t="s">
        <v>792</v>
      </c>
      <c r="H382" s="81"/>
      <c r="I382" s="81" t="s">
        <v>1</v>
      </c>
      <c r="J382" s="81" t="s">
        <v>46</v>
      </c>
      <c r="K382" s="91" t="s">
        <v>828</v>
      </c>
      <c r="L382" s="81"/>
      <c r="M382" s="81"/>
      <c r="N382" s="81"/>
      <c r="O382" s="81"/>
      <c r="P382" s="81"/>
      <c r="Q382" s="81"/>
      <c r="R382" s="81"/>
      <c r="S382" s="81"/>
      <c r="T382" s="81">
        <v>31</v>
      </c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>
        <v>31</v>
      </c>
      <c r="AO382" s="82" t="s">
        <v>829</v>
      </c>
      <c r="AP382" s="81" t="s">
        <v>878</v>
      </c>
      <c r="AQ382" s="82">
        <v>6065.57</v>
      </c>
      <c r="AR382" s="82"/>
      <c r="AS382" s="86">
        <v>0.18</v>
      </c>
      <c r="AT382" s="82">
        <f t="shared" si="15"/>
        <v>0</v>
      </c>
      <c r="AU382" s="82">
        <f t="shared" si="16"/>
        <v>0</v>
      </c>
      <c r="AV382" s="82">
        <f t="shared" si="17"/>
        <v>0</v>
      </c>
      <c r="AW382" s="83"/>
    </row>
    <row r="383" spans="1:49" s="1" customFormat="1" ht="30" customHeight="1">
      <c r="A383" s="80">
        <v>374</v>
      </c>
      <c r="B383" s="81">
        <v>4873934</v>
      </c>
      <c r="C383" s="81" t="s">
        <v>42</v>
      </c>
      <c r="D383" s="81" t="s">
        <v>43</v>
      </c>
      <c r="E383" s="81" t="s">
        <v>47</v>
      </c>
      <c r="F383" s="96" t="s">
        <v>793</v>
      </c>
      <c r="G383" s="96" t="s">
        <v>794</v>
      </c>
      <c r="H383" s="81"/>
      <c r="I383" s="81" t="s">
        <v>1</v>
      </c>
      <c r="J383" s="81" t="s">
        <v>46</v>
      </c>
      <c r="K383" s="91" t="s">
        <v>828</v>
      </c>
      <c r="L383" s="81"/>
      <c r="M383" s="81"/>
      <c r="N383" s="81"/>
      <c r="O383" s="81"/>
      <c r="P383" s="81"/>
      <c r="Q383" s="81"/>
      <c r="R383" s="81"/>
      <c r="S383" s="81"/>
      <c r="T383" s="81">
        <v>131</v>
      </c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>
        <v>131</v>
      </c>
      <c r="AO383" s="82" t="s">
        <v>829</v>
      </c>
      <c r="AP383" s="81" t="s">
        <v>878</v>
      </c>
      <c r="AQ383" s="82">
        <v>6983.37</v>
      </c>
      <c r="AR383" s="82"/>
      <c r="AS383" s="86">
        <v>0.18</v>
      </c>
      <c r="AT383" s="82">
        <f t="shared" si="15"/>
        <v>0</v>
      </c>
      <c r="AU383" s="82">
        <f t="shared" si="16"/>
        <v>0</v>
      </c>
      <c r="AV383" s="82">
        <f t="shared" si="17"/>
        <v>0</v>
      </c>
      <c r="AW383" s="83"/>
    </row>
    <row r="384" spans="1:49" s="1" customFormat="1" ht="30" customHeight="1">
      <c r="A384" s="80">
        <v>375</v>
      </c>
      <c r="B384" s="81">
        <v>4873929</v>
      </c>
      <c r="C384" s="81" t="s">
        <v>42</v>
      </c>
      <c r="D384" s="81" t="s">
        <v>43</v>
      </c>
      <c r="E384" s="81" t="s">
        <v>47</v>
      </c>
      <c r="F384" s="96" t="s">
        <v>795</v>
      </c>
      <c r="G384" s="96" t="s">
        <v>796</v>
      </c>
      <c r="H384" s="81"/>
      <c r="I384" s="81" t="s">
        <v>1</v>
      </c>
      <c r="J384" s="81" t="s">
        <v>46</v>
      </c>
      <c r="K384" s="91" t="s">
        <v>877</v>
      </c>
      <c r="L384" s="81"/>
      <c r="M384" s="81"/>
      <c r="N384" s="81"/>
      <c r="O384" s="81"/>
      <c r="P384" s="81"/>
      <c r="Q384" s="81"/>
      <c r="R384" s="81"/>
      <c r="S384" s="81"/>
      <c r="T384" s="81">
        <v>91</v>
      </c>
      <c r="U384" s="81">
        <v>96</v>
      </c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>
        <v>187</v>
      </c>
      <c r="AO384" s="82" t="s">
        <v>829</v>
      </c>
      <c r="AP384" s="81" t="s">
        <v>878</v>
      </c>
      <c r="AQ384" s="82">
        <v>7578.7</v>
      </c>
      <c r="AR384" s="82"/>
      <c r="AS384" s="86">
        <v>0.18</v>
      </c>
      <c r="AT384" s="82">
        <f t="shared" si="15"/>
        <v>0</v>
      </c>
      <c r="AU384" s="82">
        <f t="shared" si="16"/>
        <v>0</v>
      </c>
      <c r="AV384" s="82">
        <f t="shared" si="17"/>
        <v>0</v>
      </c>
      <c r="AW384" s="83"/>
    </row>
    <row r="385" spans="1:49" s="10" customFormat="1" ht="30" customHeight="1">
      <c r="A385" s="14"/>
      <c r="B385" s="15"/>
      <c r="C385" s="16"/>
      <c r="D385" s="15"/>
      <c r="E385" s="15"/>
      <c r="F385" s="17"/>
      <c r="G385" s="16"/>
      <c r="H385" s="16"/>
      <c r="I385" s="16"/>
      <c r="J385" s="16"/>
      <c r="K385" s="16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58"/>
      <c r="AP385" s="17"/>
      <c r="AQ385" s="57"/>
      <c r="AR385" s="58"/>
      <c r="AS385" s="58"/>
      <c r="AT385" s="87">
        <f>SUM(AT10:AT384)</f>
        <v>0</v>
      </c>
      <c r="AU385" s="87">
        <f>SUM(AU10:AU384)</f>
        <v>0</v>
      </c>
      <c r="AV385" s="87">
        <f>SUM(AV10:AV384)</f>
        <v>0</v>
      </c>
      <c r="AW385" s="18"/>
    </row>
    <row r="386" spans="1:49" s="25" customFormat="1" ht="30" customHeight="1">
      <c r="A386" s="19"/>
      <c r="B386" s="20" t="s">
        <v>9</v>
      </c>
      <c r="C386" s="21"/>
      <c r="D386" s="21"/>
      <c r="E386" s="21"/>
      <c r="F386" s="21"/>
      <c r="G386" s="21"/>
      <c r="H386" s="21"/>
      <c r="I386" s="21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60"/>
      <c r="AP386" s="47"/>
      <c r="AQ386" s="59"/>
      <c r="AR386" s="24"/>
      <c r="AS386" s="24"/>
      <c r="AT386" s="24"/>
      <c r="AU386" s="24"/>
      <c r="AV386" s="24"/>
      <c r="AW386" s="23"/>
    </row>
    <row r="387" spans="1:49" s="25" customFormat="1" ht="30" customHeight="1">
      <c r="A387" s="19"/>
      <c r="B387" s="20"/>
      <c r="C387" s="21"/>
      <c r="D387" s="21"/>
      <c r="E387" s="21"/>
      <c r="F387" s="21"/>
      <c r="G387" s="21"/>
      <c r="H387" s="21"/>
      <c r="I387" s="21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60"/>
      <c r="AP387" s="47"/>
      <c r="AQ387" s="59"/>
      <c r="AR387" s="24"/>
      <c r="AS387" s="24"/>
      <c r="AT387" s="24"/>
      <c r="AU387" s="24"/>
      <c r="AV387" s="24"/>
      <c r="AW387" s="23"/>
    </row>
    <row r="388" spans="1:49" s="25" customFormat="1" ht="30" customHeight="1">
      <c r="A388" s="19"/>
      <c r="B388" s="20" t="s">
        <v>10</v>
      </c>
      <c r="C388" s="21"/>
      <c r="D388" s="21"/>
      <c r="E388" s="21"/>
      <c r="F388" s="21"/>
      <c r="G388" s="21"/>
      <c r="H388" s="21"/>
      <c r="I388" s="21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60"/>
      <c r="AP388" s="47"/>
      <c r="AQ388" s="59"/>
      <c r="AR388" s="24"/>
      <c r="AS388" s="24"/>
      <c r="AT388" s="24"/>
      <c r="AU388" s="24"/>
      <c r="AV388" s="24"/>
      <c r="AW388" s="23"/>
    </row>
    <row r="389" spans="1:49" s="25" customFormat="1" ht="30" customHeight="1">
      <c r="A389" s="19"/>
      <c r="B389" s="20"/>
      <c r="C389" s="21"/>
      <c r="D389" s="21"/>
      <c r="E389" s="21"/>
      <c r="F389" s="21"/>
      <c r="G389" s="21"/>
      <c r="H389" s="21"/>
      <c r="I389" s="21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60"/>
      <c r="AP389" s="47"/>
      <c r="AQ389" s="59"/>
      <c r="AR389" s="24"/>
      <c r="AS389" s="24"/>
      <c r="AT389" s="24"/>
      <c r="AU389" s="24"/>
      <c r="AV389" s="24"/>
      <c r="AW389" s="23"/>
    </row>
    <row r="390" spans="1:49" s="25" customFormat="1" ht="30" customHeight="1">
      <c r="A390" s="19"/>
      <c r="B390" s="26" t="s">
        <v>797</v>
      </c>
      <c r="C390" s="21"/>
      <c r="D390" s="21"/>
      <c r="E390" s="21"/>
      <c r="F390" s="21"/>
      <c r="G390" s="21"/>
      <c r="H390" s="21"/>
      <c r="I390" s="21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60"/>
      <c r="AP390" s="47"/>
      <c r="AQ390" s="59"/>
      <c r="AR390" s="24"/>
      <c r="AS390" s="24"/>
      <c r="AT390" s="24"/>
      <c r="AU390" s="24"/>
      <c r="AV390" s="24"/>
      <c r="AW390" s="23"/>
    </row>
    <row r="391" spans="1:49" s="25" customFormat="1" ht="30" customHeight="1">
      <c r="A391" s="27"/>
      <c r="B391" s="22"/>
      <c r="C391" s="21"/>
      <c r="D391" s="21"/>
      <c r="E391" s="21"/>
      <c r="F391" s="21"/>
      <c r="G391" s="21"/>
      <c r="H391" s="21"/>
      <c r="I391" s="21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60"/>
      <c r="AP391" s="22"/>
      <c r="AQ391" s="60"/>
      <c r="AR391" s="24"/>
      <c r="AS391" s="24"/>
      <c r="AT391" s="24"/>
      <c r="AU391" s="24"/>
      <c r="AV391" s="24"/>
      <c r="AW391" s="23"/>
    </row>
    <row r="392" spans="1:49" s="32" customFormat="1" ht="30" customHeight="1">
      <c r="A392" s="28" t="s">
        <v>8</v>
      </c>
      <c r="B392" s="29"/>
      <c r="C392" s="28"/>
      <c r="D392" s="28"/>
      <c r="E392" s="28"/>
      <c r="F392" s="42"/>
      <c r="G392" s="42"/>
      <c r="H392" s="42"/>
      <c r="I392" s="42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67"/>
      <c r="AP392" s="48"/>
      <c r="AQ392" s="48"/>
      <c r="AR392" s="31"/>
      <c r="AS392" s="31"/>
      <c r="AT392" s="61"/>
      <c r="AU392" s="61"/>
      <c r="AV392" s="61"/>
      <c r="AW392" s="30"/>
    </row>
    <row r="393" spans="1:49" s="32" customFormat="1" ht="30" customHeight="1">
      <c r="A393" s="29"/>
      <c r="B393" s="29"/>
      <c r="C393" s="28"/>
      <c r="D393" s="28"/>
      <c r="E393" s="28"/>
      <c r="F393" s="42"/>
      <c r="G393" s="42"/>
      <c r="H393" s="42"/>
      <c r="I393" s="42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67"/>
      <c r="AP393" s="48"/>
      <c r="AQ393" s="48"/>
      <c r="AR393" s="31"/>
      <c r="AS393" s="31"/>
      <c r="AT393" s="61"/>
      <c r="AU393" s="61"/>
      <c r="AV393" s="61"/>
      <c r="AW393" s="30"/>
    </row>
    <row r="394" spans="1:49" s="32" customFormat="1" ht="30" customHeight="1">
      <c r="A394" s="33" t="s">
        <v>20</v>
      </c>
      <c r="B394" s="29"/>
      <c r="C394" s="28"/>
      <c r="D394" s="28"/>
      <c r="E394" s="28"/>
      <c r="F394" s="42"/>
      <c r="G394" s="42"/>
      <c r="H394" s="42"/>
      <c r="I394" s="42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67"/>
      <c r="AP394" s="48"/>
      <c r="AQ394" s="48"/>
      <c r="AR394" s="31"/>
      <c r="AS394" s="31"/>
      <c r="AT394" s="61"/>
      <c r="AU394" s="61"/>
      <c r="AV394" s="61"/>
      <c r="AW394" s="30"/>
    </row>
    <row r="395" spans="1:49" s="32" customFormat="1" ht="30" customHeight="1">
      <c r="A395" s="84"/>
      <c r="B395" s="29"/>
      <c r="C395" s="28"/>
      <c r="D395" s="28"/>
      <c r="E395" s="28"/>
      <c r="F395" s="42"/>
      <c r="G395" s="42"/>
      <c r="H395" s="42"/>
      <c r="I395" s="42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67"/>
      <c r="AP395" s="48"/>
      <c r="AQ395" s="48"/>
      <c r="AR395" s="31"/>
      <c r="AS395" s="31"/>
      <c r="AT395" s="61"/>
      <c r="AU395" s="61"/>
      <c r="AV395" s="61"/>
      <c r="AW395" s="30"/>
    </row>
    <row r="396" spans="1:49" s="32" customFormat="1" ht="30" customHeight="1">
      <c r="A396" s="33" t="s">
        <v>21</v>
      </c>
      <c r="B396" s="29"/>
      <c r="C396" s="28"/>
      <c r="D396" s="28"/>
      <c r="E396" s="28"/>
      <c r="F396" s="42"/>
      <c r="G396" s="42"/>
      <c r="H396" s="42"/>
      <c r="I396" s="42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67"/>
      <c r="AP396" s="48"/>
      <c r="AQ396" s="48"/>
      <c r="AR396" s="31"/>
      <c r="AS396" s="31"/>
      <c r="AT396" s="61"/>
      <c r="AU396" s="61"/>
      <c r="AV396" s="61"/>
      <c r="AW396" s="30"/>
    </row>
    <row r="397" spans="1:49" s="32" customFormat="1" ht="30" customHeight="1">
      <c r="A397" s="85" t="s">
        <v>19</v>
      </c>
      <c r="B397" s="29"/>
      <c r="C397" s="28"/>
      <c r="D397" s="28"/>
      <c r="E397" s="28"/>
      <c r="F397" s="42"/>
      <c r="G397" s="42"/>
      <c r="H397" s="42"/>
      <c r="I397" s="42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67"/>
      <c r="AP397" s="48"/>
      <c r="AQ397" s="48"/>
      <c r="AR397" s="31"/>
      <c r="AS397" s="31"/>
      <c r="AT397" s="61"/>
      <c r="AU397" s="61"/>
      <c r="AV397" s="61"/>
      <c r="AW397" s="30"/>
    </row>
    <row r="398" spans="1:49" s="32" customFormat="1" ht="30" customHeight="1">
      <c r="A398" s="33" t="s">
        <v>22</v>
      </c>
      <c r="B398" s="29"/>
      <c r="C398" s="28"/>
      <c r="D398" s="28"/>
      <c r="E398" s="28"/>
      <c r="F398" s="42"/>
      <c r="G398" s="42"/>
      <c r="H398" s="42"/>
      <c r="I398" s="42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68"/>
      <c r="AP398" s="48"/>
      <c r="AQ398" s="48"/>
      <c r="AR398" s="31"/>
      <c r="AS398" s="31"/>
      <c r="AT398" s="61"/>
      <c r="AU398" s="61"/>
      <c r="AV398" s="61"/>
      <c r="AW398" s="30"/>
    </row>
    <row r="399" spans="1:49" s="32" customFormat="1" ht="30" customHeight="1">
      <c r="A399" s="88" t="s">
        <v>30</v>
      </c>
      <c r="B399" s="29"/>
      <c r="C399" s="28"/>
      <c r="D399" s="28"/>
      <c r="E399" s="28"/>
      <c r="F399" s="42"/>
      <c r="G399" s="42"/>
      <c r="H399" s="42"/>
      <c r="I399" s="42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68"/>
      <c r="AP399" s="48"/>
      <c r="AQ399" s="48"/>
      <c r="AR399" s="31"/>
      <c r="AS399" s="31"/>
      <c r="AT399" s="61"/>
      <c r="AU399" s="61"/>
      <c r="AV399" s="61"/>
      <c r="AW399" s="30"/>
    </row>
    <row r="400" spans="1:49" s="36" customFormat="1" ht="30" customHeight="1">
      <c r="A400" s="89" t="s">
        <v>32</v>
      </c>
      <c r="B400" s="9"/>
      <c r="C400" s="4"/>
      <c r="D400" s="4"/>
      <c r="E400" s="4"/>
      <c r="F400" s="43"/>
      <c r="G400" s="43"/>
      <c r="H400" s="43"/>
      <c r="I400" s="43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69"/>
      <c r="AP400" s="49"/>
      <c r="AQ400" s="49"/>
      <c r="AR400" s="35"/>
      <c r="AS400" s="35"/>
      <c r="AT400" s="62"/>
      <c r="AU400" s="62"/>
      <c r="AV400" s="62"/>
      <c r="AW400" s="34"/>
    </row>
    <row r="401" spans="1:49" s="36" customFormat="1" ht="30" customHeight="1">
      <c r="A401" s="89" t="s">
        <v>33</v>
      </c>
      <c r="B401" s="9"/>
      <c r="C401" s="4"/>
      <c r="D401" s="4"/>
      <c r="E401" s="4"/>
      <c r="F401" s="43"/>
      <c r="G401" s="43"/>
      <c r="H401" s="43"/>
      <c r="I401" s="43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69"/>
      <c r="AP401" s="49"/>
      <c r="AQ401" s="49"/>
      <c r="AR401" s="35"/>
      <c r="AS401" s="35"/>
      <c r="AT401" s="62"/>
      <c r="AU401" s="62"/>
      <c r="AV401" s="62"/>
      <c r="AW401" s="34"/>
    </row>
    <row r="402" spans="1:49" s="36" customFormat="1" ht="30" customHeight="1">
      <c r="A402" s="89" t="s">
        <v>28</v>
      </c>
      <c r="B402" s="9"/>
      <c r="C402" s="4"/>
      <c r="D402" s="4"/>
      <c r="E402" s="4"/>
      <c r="F402" s="44"/>
      <c r="G402" s="43"/>
      <c r="H402" s="43"/>
      <c r="I402" s="43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69"/>
      <c r="AP402" s="49"/>
      <c r="AQ402" s="49"/>
      <c r="AR402" s="37"/>
      <c r="AS402" s="37"/>
      <c r="AT402" s="62"/>
      <c r="AU402" s="62"/>
      <c r="AV402" s="62"/>
      <c r="AW402" s="34"/>
    </row>
    <row r="403" spans="1:49" s="36" customFormat="1" ht="30" customHeight="1">
      <c r="A403" s="89" t="s">
        <v>29</v>
      </c>
      <c r="B403" s="9"/>
      <c r="C403" s="4"/>
      <c r="D403" s="4"/>
      <c r="E403" s="4"/>
      <c r="F403" s="45"/>
      <c r="G403" s="45"/>
      <c r="H403" s="45"/>
      <c r="I403" s="45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39"/>
      <c r="AO403" s="69"/>
      <c r="AP403" s="49"/>
      <c r="AQ403" s="49"/>
      <c r="AR403" s="35"/>
      <c r="AS403" s="35"/>
      <c r="AT403" s="63"/>
      <c r="AU403" s="63"/>
      <c r="AV403" s="63"/>
      <c r="AW403" s="38"/>
    </row>
    <row r="404" spans="1:49" s="32" customFormat="1" ht="30" customHeight="1">
      <c r="A404" s="4"/>
      <c r="B404" s="29"/>
      <c r="C404" s="28"/>
      <c r="D404" s="28"/>
      <c r="E404" s="28"/>
      <c r="F404" s="42"/>
      <c r="G404" s="42"/>
      <c r="H404" s="42"/>
      <c r="I404" s="42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70"/>
      <c r="AP404" s="50"/>
      <c r="AQ404" s="64"/>
      <c r="AR404" s="61"/>
      <c r="AS404" s="61"/>
      <c r="AT404" s="61"/>
      <c r="AU404" s="61"/>
      <c r="AV404" s="61"/>
      <c r="AW404" s="30"/>
    </row>
    <row r="408" spans="1:49" ht="30" customHeight="1">
      <c r="A408" s="72"/>
      <c r="B408" s="72"/>
      <c r="C408" s="72"/>
      <c r="G408" s="73"/>
      <c r="H408" s="73"/>
      <c r="I408" s="73"/>
      <c r="J408" s="72"/>
    </row>
    <row r="409" spans="1:49" ht="30" customHeight="1">
      <c r="B409" s="74" t="s">
        <v>13</v>
      </c>
      <c r="G409" s="74" t="s">
        <v>11</v>
      </c>
      <c r="H409" s="74"/>
      <c r="I409" s="74"/>
    </row>
    <row r="411" spans="1:49" ht="30" customHeight="1">
      <c r="G411" s="73"/>
      <c r="H411" s="73"/>
      <c r="I411" s="73"/>
      <c r="J411" s="72"/>
    </row>
    <row r="412" spans="1:49" ht="30" customHeight="1">
      <c r="G412" s="74" t="s">
        <v>12</v>
      </c>
      <c r="H412" s="74"/>
      <c r="I412" s="74"/>
    </row>
    <row r="413" spans="1:49" ht="30" customHeight="1">
      <c r="B413" s="75" t="s">
        <v>798</v>
      </c>
    </row>
    <row r="415" spans="1:49" ht="30" customHeight="1">
      <c r="B415" s="92" t="s">
        <v>39</v>
      </c>
      <c r="D415" s="92"/>
      <c r="E415" s="93"/>
      <c r="F415" s="94"/>
      <c r="G415" s="95"/>
    </row>
    <row r="416" spans="1:49" ht="30" customHeight="1">
      <c r="D416" s="92"/>
      <c r="E416" s="93"/>
      <c r="F416" s="94"/>
      <c r="G416" s="95" t="s">
        <v>40</v>
      </c>
    </row>
    <row r="417" spans="4:7" ht="30" customHeight="1">
      <c r="D417" s="92"/>
      <c r="E417" s="93"/>
      <c r="F417" s="94"/>
      <c r="G417" s="95"/>
    </row>
    <row r="418" spans="4:7" ht="30" customHeight="1">
      <c r="D418" s="92"/>
      <c r="E418" s="93"/>
      <c r="F418" s="94"/>
      <c r="G418" s="95"/>
    </row>
    <row r="419" spans="4:7" ht="30" customHeight="1">
      <c r="D419" s="92"/>
      <c r="E419" s="93"/>
      <c r="F419" s="94"/>
      <c r="G419" s="95"/>
    </row>
  </sheetData>
  <protectedRanges>
    <protectedRange sqref="B403:E403" name="Диапазон4_2"/>
    <protectedRange sqref="B402:F402" name="Диапазон4_1_1"/>
    <protectedRange sqref="A404:F404 AO404:AS404" name="Диапазон4_3_1"/>
  </protectedRanges>
  <phoneticPr fontId="3" type="noConversion"/>
  <conditionalFormatting sqref="K10:AM384">
    <cfRule type="cellIs" dxfId="2" priority="1" stopIfTrue="1" operator="equal">
      <formula>0</formula>
    </cfRule>
  </conditionalFormatting>
  <conditionalFormatting sqref="A10:A384">
    <cfRule type="cellIs" dxfId="1" priority="2" stopIfTrue="1" operator="notEqual">
      <formula>1</formula>
    </cfRule>
  </conditionalFormatting>
  <pageMargins left="0.19685039370078741" right="0.19685039370078741" top="0.19685039370078741" bottom="0.39370078740157483" header="0.51181102362204722" footer="0.19685039370078741"/>
  <pageSetup paperSize="9" scale="27" fitToHeight="0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33</vt:i4>
      </vt:variant>
    </vt:vector>
  </HeadingPairs>
  <TitlesOfParts>
    <vt:vector size="34" baseType="lpstr">
      <vt:lpstr>Форма 2</vt:lpstr>
      <vt:lpstr>LotName7</vt:lpstr>
      <vt:lpstr>LotName8</vt:lpstr>
      <vt:lpstr>LotName9</vt:lpstr>
      <vt:lpstr>pp607</vt:lpstr>
      <vt:lpstr>pp608</vt:lpstr>
      <vt:lpstr>pp609</vt:lpstr>
      <vt:lpstr>pp610</vt:lpstr>
      <vt:lpstr>pp611</vt:lpstr>
      <vt:lpstr>pp612</vt:lpstr>
      <vt:lpstr>pp701</vt:lpstr>
      <vt:lpstr>pp702</vt:lpstr>
      <vt:lpstr>pp703</vt:lpstr>
      <vt:lpstr>pp704</vt:lpstr>
      <vt:lpstr>pp705</vt:lpstr>
      <vt:lpstr>pp706</vt:lpstr>
      <vt:lpstr>pp707</vt:lpstr>
      <vt:lpstr>pp708</vt:lpstr>
      <vt:lpstr>pp709</vt:lpstr>
      <vt:lpstr>pp710</vt:lpstr>
      <vt:lpstr>pp711</vt:lpstr>
      <vt:lpstr>pp712</vt:lpstr>
      <vt:lpstr>pp801</vt:lpstr>
      <vt:lpstr>pp802</vt:lpstr>
      <vt:lpstr>pp803</vt:lpstr>
      <vt:lpstr>pp804</vt:lpstr>
      <vt:lpstr>pp805</vt:lpstr>
      <vt:lpstr>pp806</vt:lpstr>
      <vt:lpstr>pp807</vt:lpstr>
      <vt:lpstr>pp808</vt:lpstr>
      <vt:lpstr>pp809</vt:lpstr>
      <vt:lpstr>pp810</vt:lpstr>
      <vt:lpstr>'Форма 2'!Заголовки_для_печати</vt:lpstr>
      <vt:lpstr>'Форма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Макаровская Светлана</cp:lastModifiedBy>
  <cp:lastPrinted>2012-03-14T07:18:06Z</cp:lastPrinted>
  <dcterms:created xsi:type="dcterms:W3CDTF">2005-06-03T09:57:20Z</dcterms:created>
  <dcterms:modified xsi:type="dcterms:W3CDTF">2012-09-24T11:32:07Z</dcterms:modified>
</cp:coreProperties>
</file>